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0" windowWidth="15480" windowHeight="11640" firstSheet="1" activeTab="2"/>
  </bookViews>
  <sheets>
    <sheet name="BExRepositorySheet" sheetId="1" state="veryHidden" r:id="rId1"/>
    <sheet name="kmenová data" sheetId="2" r:id="rId2"/>
    <sheet name="rozlosování" sheetId="3" r:id="rId3"/>
  </sheets>
  <definedNames/>
  <calcPr fullCalcOnLoad="1"/>
</workbook>
</file>

<file path=xl/sharedStrings.xml><?xml version="1.0" encoding="utf-8"?>
<sst xmlns="http://schemas.openxmlformats.org/spreadsheetml/2006/main" count="110" uniqueCount="21">
  <si>
    <t>-</t>
  </si>
  <si>
    <t>Komi-cb "A"</t>
  </si>
  <si>
    <t>ZSO</t>
  </si>
  <si>
    <t>FK Bizoni "A"</t>
  </si>
  <si>
    <t>FC Tex Color "A"</t>
  </si>
  <si>
    <t>FC Strojírna Honner</t>
  </si>
  <si>
    <t>PCO Rudolfov</t>
  </si>
  <si>
    <t>ŽP Božolé 1987</t>
  </si>
  <si>
    <t>SK Adamov "A"</t>
  </si>
  <si>
    <t>FC Hojná Voda</t>
  </si>
  <si>
    <t>ROZLOSOVÁNÍ          Extraliga          2016 / 2017</t>
  </si>
  <si>
    <t>So   19.11.2016     Hrdějovice</t>
  </si>
  <si>
    <t>Ne   4.12.2016     VŠZ</t>
  </si>
  <si>
    <t>So   10.12.2016     Hluboká</t>
  </si>
  <si>
    <t>So   7.1.2017     VŠZ</t>
  </si>
  <si>
    <t>Ne   22.1.2017     Lišov</t>
  </si>
  <si>
    <t>So   28.1.2017     Hluboká</t>
  </si>
  <si>
    <t>Ne   12.2.2017     Lišov</t>
  </si>
  <si>
    <t>Ne   19.2.2017     Hrdějovice</t>
  </si>
  <si>
    <t>So  4.3.2017     Hluboká</t>
  </si>
  <si>
    <t>SK Devianti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</si>
</sst>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50">
    <font>
      <sz val="10"/>
      <name val="Arial"/>
      <family val="0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0"/>
    </font>
    <font>
      <sz val="11"/>
      <color indexed="10"/>
      <name val="Calibri"/>
      <family val="2"/>
    </font>
    <font>
      <b/>
      <sz val="8"/>
      <name val="Arial"/>
      <family val="0"/>
    </font>
    <font>
      <b/>
      <sz val="10"/>
      <name val="Arial"/>
      <family val="0"/>
    </font>
    <font>
      <b/>
      <sz val="24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2" fillId="35" borderId="0" applyNumberFormat="0" applyBorder="0" applyAlignment="0" applyProtection="0"/>
    <xf numFmtId="0" fontId="4" fillId="26" borderId="0" applyNumberFormat="0" applyBorder="0" applyAlignment="0" applyProtection="0"/>
    <xf numFmtId="0" fontId="5" fillId="36" borderId="1" applyNumberFormat="0" applyAlignment="0" applyProtection="0"/>
    <xf numFmtId="0" fontId="35" fillId="0" borderId="2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7" borderId="6" applyNumberFormat="0" applyAlignment="0" applyProtection="0"/>
    <xf numFmtId="0" fontId="36" fillId="41" borderId="0" applyNumberFormat="0" applyBorder="0" applyAlignment="0" applyProtection="0"/>
    <xf numFmtId="0" fontId="13" fillId="35" borderId="1" applyNumberFormat="0" applyAlignment="0" applyProtection="0"/>
    <xf numFmtId="0" fontId="37" fillId="42" borderId="7" applyNumberFormat="0" applyAlignment="0" applyProtection="0"/>
    <xf numFmtId="0" fontId="14" fillId="0" borderId="8" applyNumberFormat="0" applyFill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42" fillId="43" borderId="0" applyNumberFormat="0" applyBorder="0" applyAlignment="0" applyProtection="0"/>
    <xf numFmtId="0" fontId="0" fillId="34" borderId="12" applyNumberFormat="0" applyFont="0" applyAlignment="0" applyProtection="0"/>
    <xf numFmtId="0" fontId="16" fillId="36" borderId="13" applyNumberFormat="0" applyAlignment="0" applyProtection="0"/>
    <xf numFmtId="0" fontId="25" fillId="0" borderId="0" applyNumberFormat="0" applyFill="0" applyBorder="0" applyAlignment="0" applyProtection="0"/>
    <xf numFmtId="0" fontId="0" fillId="44" borderId="14" applyNumberFormat="0" applyFont="0" applyAlignment="0" applyProtection="0"/>
    <xf numFmtId="9" fontId="1" fillId="0" borderId="0" applyFont="0" applyFill="0" applyBorder="0" applyAlignment="0" applyProtection="0"/>
    <xf numFmtId="0" fontId="43" fillId="0" borderId="15" applyNumberFormat="0" applyFill="0" applyAlignment="0" applyProtection="0"/>
    <xf numFmtId="4" fontId="17" fillId="45" borderId="16" applyNumberFormat="0" applyProtection="0">
      <alignment vertical="center"/>
    </xf>
    <xf numFmtId="4" fontId="18" fillId="45" borderId="16" applyNumberFormat="0" applyProtection="0">
      <alignment vertical="center"/>
    </xf>
    <xf numFmtId="4" fontId="17" fillId="45" borderId="16" applyNumberFormat="0" applyProtection="0">
      <alignment horizontal="left" vertical="center" indent="1"/>
    </xf>
    <xf numFmtId="0" fontId="17" fillId="45" borderId="16" applyNumberFormat="0" applyProtection="0">
      <alignment horizontal="left" vertical="top" indent="1"/>
    </xf>
    <xf numFmtId="4" fontId="19" fillId="46" borderId="16" applyNumberFormat="0" applyProtection="0">
      <alignment horizontal="right" vertical="center"/>
    </xf>
    <xf numFmtId="4" fontId="19" fillId="47" borderId="16" applyNumberFormat="0" applyProtection="0">
      <alignment horizontal="right" vertical="center"/>
    </xf>
    <xf numFmtId="4" fontId="19" fillId="48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50" borderId="16" applyNumberFormat="0" applyProtection="0">
      <alignment horizontal="right" vertical="center"/>
    </xf>
    <xf numFmtId="4" fontId="19" fillId="51" borderId="16" applyNumberFormat="0" applyProtection="0">
      <alignment horizontal="right" vertical="center"/>
    </xf>
    <xf numFmtId="4" fontId="19" fillId="52" borderId="16" applyNumberFormat="0" applyProtection="0">
      <alignment horizontal="right" vertical="center"/>
    </xf>
    <xf numFmtId="4" fontId="19" fillId="53" borderId="16" applyNumberFormat="0" applyProtection="0">
      <alignment horizontal="right" vertical="center"/>
    </xf>
    <xf numFmtId="4" fontId="19" fillId="54" borderId="16" applyNumberFormat="0" applyProtection="0">
      <alignment horizontal="right" vertical="center"/>
    </xf>
    <xf numFmtId="4" fontId="17" fillId="55" borderId="17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20" fillId="57" borderId="0" applyNumberFormat="0" applyProtection="0">
      <alignment horizontal="left" vertical="center" indent="1"/>
    </xf>
    <xf numFmtId="4" fontId="19" fillId="58" borderId="16" applyNumberFormat="0" applyProtection="0">
      <alignment horizontal="right" vertical="center"/>
    </xf>
    <xf numFmtId="4" fontId="19" fillId="56" borderId="0" applyNumberFormat="0" applyProtection="0">
      <alignment horizontal="left" vertical="center" indent="1"/>
    </xf>
    <xf numFmtId="4" fontId="19" fillId="58" borderId="0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0" fillId="58" borderId="16" applyNumberFormat="0" applyProtection="0">
      <alignment horizontal="left" vertical="center" indent="1"/>
    </xf>
    <xf numFmtId="0" fontId="0" fillId="58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0" fillId="56" borderId="16" applyNumberFormat="0" applyProtection="0">
      <alignment horizontal="left" vertical="center" indent="1"/>
    </xf>
    <xf numFmtId="0" fontId="0" fillId="56" borderId="16" applyNumberFormat="0" applyProtection="0">
      <alignment horizontal="left" vertical="top" indent="1"/>
    </xf>
    <xf numFmtId="4" fontId="17" fillId="58" borderId="0" applyNumberFormat="0" applyProtection="0">
      <alignment horizontal="left" vertical="center" indent="1"/>
    </xf>
    <xf numFmtId="0" fontId="0" fillId="60" borderId="18" applyNumberFormat="0">
      <alignment/>
      <protection locked="0"/>
    </xf>
    <xf numFmtId="4" fontId="19" fillId="61" borderId="16" applyNumberFormat="0" applyProtection="0">
      <alignment vertical="center"/>
    </xf>
    <xf numFmtId="4" fontId="21" fillId="61" borderId="16" applyNumberFormat="0" applyProtection="0">
      <alignment vertical="center"/>
    </xf>
    <xf numFmtId="4" fontId="19" fillId="61" borderId="16" applyNumberFormat="0" applyProtection="0">
      <alignment horizontal="left" vertical="center" indent="1"/>
    </xf>
    <xf numFmtId="0" fontId="19" fillId="61" borderId="16" applyNumberFormat="0" applyProtection="0">
      <alignment horizontal="left" vertical="top" indent="1"/>
    </xf>
    <xf numFmtId="4" fontId="19" fillId="56" borderId="16" applyNumberFormat="0" applyProtection="0">
      <alignment horizontal="right" vertical="center"/>
    </xf>
    <xf numFmtId="4" fontId="21" fillId="56" borderId="16" applyNumberFormat="0" applyProtection="0">
      <alignment horizontal="right" vertical="center"/>
    </xf>
    <xf numFmtId="4" fontId="19" fillId="58" borderId="16" applyNumberFormat="0" applyProtection="0">
      <alignment horizontal="left" vertical="center" indent="1"/>
    </xf>
    <xf numFmtId="0" fontId="19" fillId="58" borderId="16" applyNumberFormat="0" applyProtection="0">
      <alignment horizontal="left" vertical="top" indent="1"/>
    </xf>
    <xf numFmtId="4" fontId="22" fillId="62" borderId="0" applyNumberFormat="0" applyProtection="0">
      <alignment horizontal="left" vertical="center" indent="1"/>
    </xf>
    <xf numFmtId="4" fontId="23" fillId="56" borderId="1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44" fillId="63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46" fillId="64" borderId="20" applyNumberFormat="0" applyAlignment="0" applyProtection="0"/>
    <xf numFmtId="0" fontId="47" fillId="65" borderId="20" applyNumberFormat="0" applyAlignment="0" applyProtection="0"/>
    <xf numFmtId="0" fontId="48" fillId="65" borderId="21" applyNumberFormat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</cellXfs>
  <cellStyles count="13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te" xfId="85"/>
    <cellStyle name="Output" xfId="86"/>
    <cellStyle name="Followed Hyperlink" xfId="87"/>
    <cellStyle name="Poznámka" xfId="88"/>
    <cellStyle name="Percent" xfId="89"/>
    <cellStyle name="Propojená buňka" xfId="90"/>
    <cellStyle name="SAPBEXaggData" xfId="91"/>
    <cellStyle name="SAPBEXaggDataEmph" xfId="92"/>
    <cellStyle name="SAPBEXaggItem" xfId="93"/>
    <cellStyle name="SAPBEXaggItemX" xfId="94"/>
    <cellStyle name="SAPBEXexcBad7" xfId="95"/>
    <cellStyle name="SAPBEXexcBad8" xfId="96"/>
    <cellStyle name="SAPBEXexcBad9" xfId="97"/>
    <cellStyle name="SAPBEXexcCritical4" xfId="98"/>
    <cellStyle name="SAPBEXexcCritical5" xfId="99"/>
    <cellStyle name="SAPBEXexcCritical6" xfId="100"/>
    <cellStyle name="SAPBEXexcGood1" xfId="101"/>
    <cellStyle name="SAPBEXexcGood2" xfId="102"/>
    <cellStyle name="SAPBEXexcGood3" xfId="103"/>
    <cellStyle name="SAPBEXfilterDrill" xfId="104"/>
    <cellStyle name="SAPBEXfilterItem" xfId="105"/>
    <cellStyle name="SAPBEXfilterText" xfId="106"/>
    <cellStyle name="SAPBEXformats" xfId="107"/>
    <cellStyle name="SAPBEXheaderItem" xfId="108"/>
    <cellStyle name="SAPBEXheaderText" xfId="109"/>
    <cellStyle name="SAPBEXHLevel0" xfId="110"/>
    <cellStyle name="SAPBEXHLevel0X" xfId="111"/>
    <cellStyle name="SAPBEXHLevel1" xfId="112"/>
    <cellStyle name="SAPBEXHLevel1X" xfId="113"/>
    <cellStyle name="SAPBEXHLevel2" xfId="114"/>
    <cellStyle name="SAPBEXHLevel2X" xfId="115"/>
    <cellStyle name="SAPBEXHLevel3" xfId="116"/>
    <cellStyle name="SAPBEXHLevel3X" xfId="117"/>
    <cellStyle name="SAPBEXchaText" xfId="118"/>
    <cellStyle name="SAPBEXinputData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defined" xfId="129"/>
    <cellStyle name="Sheet Title" xfId="130"/>
    <cellStyle name="Správně" xfId="131"/>
    <cellStyle name="Text upozornění" xfId="132"/>
    <cellStyle name="Total" xfId="133"/>
    <cellStyle name="Vstup" xfId="134"/>
    <cellStyle name="Výpočet" xfId="135"/>
    <cellStyle name="Výstup" xfId="136"/>
    <cellStyle name="Vysvětlující text" xfId="137"/>
    <cellStyle name="Warning Text" xfId="138"/>
    <cellStyle name="Zvýraznění 1" xfId="139"/>
    <cellStyle name="Zvýraznění 2" xfId="140"/>
    <cellStyle name="Zvýraznění 3" xfId="141"/>
    <cellStyle name="Zvýraznění 4" xfId="142"/>
    <cellStyle name="Zvýraznění 5" xfId="143"/>
    <cellStyle name="Zvýraznění 6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19.00390625" style="0" customWidth="1"/>
  </cols>
  <sheetData>
    <row r="1" spans="1:2" ht="12.75">
      <c r="A1">
        <v>1</v>
      </c>
      <c r="B1" s="22" t="s">
        <v>6</v>
      </c>
    </row>
    <row r="2" spans="1:2" ht="12.75">
      <c r="A2">
        <v>2</v>
      </c>
      <c r="B2" s="22" t="s">
        <v>4</v>
      </c>
    </row>
    <row r="3" spans="1:2" ht="12.75">
      <c r="A3">
        <v>3</v>
      </c>
      <c r="B3" t="s">
        <v>1</v>
      </c>
    </row>
    <row r="4" spans="1:2" ht="12.75">
      <c r="A4">
        <v>4</v>
      </c>
      <c r="B4" t="s">
        <v>20</v>
      </c>
    </row>
    <row r="5" spans="1:2" ht="12.75">
      <c r="A5">
        <v>5</v>
      </c>
      <c r="B5" s="22" t="s">
        <v>9</v>
      </c>
    </row>
    <row r="6" spans="1:2" ht="12.75">
      <c r="A6">
        <v>6</v>
      </c>
      <c r="B6" s="22" t="s">
        <v>5</v>
      </c>
    </row>
    <row r="7" spans="1:2" ht="12.75">
      <c r="A7">
        <v>7</v>
      </c>
      <c r="B7" s="22" t="s">
        <v>7</v>
      </c>
    </row>
    <row r="8" spans="1:2" ht="12.75">
      <c r="A8">
        <v>8</v>
      </c>
      <c r="B8" s="22" t="s">
        <v>8</v>
      </c>
    </row>
    <row r="9" spans="1:2" ht="12.75">
      <c r="A9">
        <v>9</v>
      </c>
      <c r="B9" t="s">
        <v>3</v>
      </c>
    </row>
    <row r="10" spans="1:2" ht="12.75">
      <c r="A10">
        <v>10</v>
      </c>
      <c r="B10" t="s">
        <v>2</v>
      </c>
    </row>
    <row r="13" ht="12.75">
      <c r="B13" s="22"/>
    </row>
    <row r="14" ht="12.75">
      <c r="B14" s="22"/>
    </row>
    <row r="15" ht="12.75">
      <c r="B15" s="22"/>
    </row>
    <row r="21" ht="12.75">
      <c r="B21" s="22"/>
    </row>
    <row r="25" ht="12.75">
      <c r="B25" s="22"/>
    </row>
    <row r="26" ht="12.75">
      <c r="B26" s="22"/>
    </row>
    <row r="27" ht="12.75">
      <c r="B27" s="2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U37"/>
  <sheetViews>
    <sheetView tabSelected="1" zoomScalePageLayoutView="0" workbookViewId="0" topLeftCell="A1">
      <selection activeCell="X31" sqref="X31"/>
    </sheetView>
  </sheetViews>
  <sheetFormatPr defaultColWidth="9.140625" defaultRowHeight="12.75"/>
  <cols>
    <col min="1" max="1" width="3.7109375" style="0" customWidth="1"/>
    <col min="2" max="2" width="6.57421875" style="3" customWidth="1"/>
    <col min="3" max="3" width="0.13671875" style="2" customWidth="1"/>
    <col min="4" max="4" width="17.7109375" style="1" customWidth="1"/>
    <col min="5" max="5" width="4.28125" style="1" customWidth="1"/>
    <col min="6" max="6" width="3.140625" style="3" hidden="1" customWidth="1"/>
    <col min="7" max="7" width="17.7109375" style="1" customWidth="1"/>
    <col min="8" max="8" width="4.7109375" style="1" customWidth="1"/>
    <col min="9" max="9" width="6.57421875" style="3" customWidth="1"/>
    <col min="10" max="10" width="4.00390625" style="3" hidden="1" customWidth="1"/>
    <col min="11" max="11" width="17.7109375" style="1" customWidth="1"/>
    <col min="12" max="12" width="1.57421875" style="1" customWidth="1"/>
    <col min="13" max="13" width="4.28125" style="3" hidden="1" customWidth="1"/>
    <col min="14" max="14" width="17.7109375" style="1" customWidth="1"/>
    <col min="15" max="15" width="4.7109375" style="1" customWidth="1"/>
    <col min="16" max="16" width="6.7109375" style="3" customWidth="1"/>
    <col min="17" max="17" width="3.8515625" style="3" hidden="1" customWidth="1"/>
    <col min="18" max="18" width="17.7109375" style="1" customWidth="1"/>
    <col min="19" max="19" width="1.7109375" style="1" customWidth="1"/>
    <col min="20" max="20" width="4.28125" style="3" hidden="1" customWidth="1"/>
    <col min="21" max="21" width="17.7109375" style="1" customWidth="1"/>
  </cols>
  <sheetData>
    <row r="1" spans="2:21" ht="42" customHeight="1" thickBot="1">
      <c r="B1" s="26" t="s">
        <v>10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2:21" ht="19.5" customHeight="1" thickBot="1">
      <c r="B2" s="23" t="s">
        <v>11</v>
      </c>
      <c r="C2" s="27"/>
      <c r="D2" s="27"/>
      <c r="E2" s="27"/>
      <c r="F2" s="27"/>
      <c r="G2" s="28"/>
      <c r="H2" s="9"/>
      <c r="I2" s="23" t="s">
        <v>12</v>
      </c>
      <c r="J2" s="27"/>
      <c r="K2" s="27"/>
      <c r="L2" s="27"/>
      <c r="M2" s="27"/>
      <c r="N2" s="28"/>
      <c r="O2" s="9"/>
      <c r="P2" s="29" t="s">
        <v>13</v>
      </c>
      <c r="Q2" s="27"/>
      <c r="R2" s="27"/>
      <c r="S2" s="27"/>
      <c r="T2" s="27"/>
      <c r="U2" s="28"/>
    </row>
    <row r="3" spans="2:21" s="4" customFormat="1" ht="14.25" customHeight="1">
      <c r="B3" s="10">
        <v>8</v>
      </c>
      <c r="C3" s="11">
        <v>1</v>
      </c>
      <c r="D3" s="5" t="str">
        <f>VLOOKUP(C3,'kmenová data'!$A$1:$B$14,2,0)</f>
        <v>PCO Rudolfov</v>
      </c>
      <c r="E3" s="5" t="s">
        <v>0</v>
      </c>
      <c r="F3" s="11">
        <v>2</v>
      </c>
      <c r="G3" s="12" t="str">
        <f>VLOOKUP(F3,'kmenová data'!$A$1:$B$14,2,0)</f>
        <v>FC Tex Color "A"</v>
      </c>
      <c r="H3" s="6"/>
      <c r="I3" s="10">
        <v>8</v>
      </c>
      <c r="J3" s="11">
        <v>3</v>
      </c>
      <c r="K3" s="5" t="str">
        <f>VLOOKUP(J3,'kmenová data'!$A$1:$B$14,2,0)</f>
        <v>Komi-cb "A"</v>
      </c>
      <c r="L3" s="5" t="s">
        <v>0</v>
      </c>
      <c r="M3" s="11">
        <v>1</v>
      </c>
      <c r="N3" s="12" t="str">
        <f>VLOOKUP(M3,'kmenová data'!$A$1:$B$14,2,0)</f>
        <v>PCO Rudolfov</v>
      </c>
      <c r="O3" s="6"/>
      <c r="P3" s="10">
        <v>8</v>
      </c>
      <c r="Q3" s="11">
        <v>9</v>
      </c>
      <c r="R3" s="5" t="str">
        <f>VLOOKUP(Q3,'kmenová data'!$A$1:$B$14,2,0)</f>
        <v>FK Bizoni "A"</v>
      </c>
      <c r="S3" s="5" t="s">
        <v>0</v>
      </c>
      <c r="T3" s="11">
        <v>7</v>
      </c>
      <c r="U3" s="12" t="str">
        <f>VLOOKUP(T3,'kmenová data'!$A$1:$B$14,2,0)</f>
        <v>ŽP Božolé 1987</v>
      </c>
    </row>
    <row r="4" spans="2:21" s="4" customFormat="1" ht="14.25" customHeight="1">
      <c r="B4" s="13">
        <v>8.5</v>
      </c>
      <c r="C4" s="14">
        <v>2</v>
      </c>
      <c r="D4" s="6" t="str">
        <f>VLOOKUP(C4,'kmenová data'!$A$1:$B$14,2,0)</f>
        <v>FC Tex Color "A"</v>
      </c>
      <c r="E4" s="6" t="s">
        <v>0</v>
      </c>
      <c r="F4" s="14">
        <v>9</v>
      </c>
      <c r="G4" s="15" t="str">
        <f>VLOOKUP(F4,'kmenová data'!$A$1:$B$14,2,0)</f>
        <v>FK Bizoni "A"</v>
      </c>
      <c r="H4" s="6"/>
      <c r="I4" s="13">
        <v>8.5</v>
      </c>
      <c r="J4" s="14">
        <v>1</v>
      </c>
      <c r="K4" s="6" t="str">
        <f>VLOOKUP(J4,'kmenová data'!$A$1:$B$14,2,0)</f>
        <v>PCO Rudolfov</v>
      </c>
      <c r="L4" s="6" t="s">
        <v>0</v>
      </c>
      <c r="M4" s="14">
        <v>4</v>
      </c>
      <c r="N4" s="15" t="str">
        <f>VLOOKUP(M4,'kmenová data'!$A$1:$B$14,2,0)</f>
        <v>SK Devianti</v>
      </c>
      <c r="O4" s="6"/>
      <c r="P4" s="13">
        <v>8.5</v>
      </c>
      <c r="Q4" s="14">
        <v>6</v>
      </c>
      <c r="R4" s="6" t="str">
        <f>VLOOKUP(Q4,'kmenová data'!$A$1:$B$14,2,0)</f>
        <v>FC Strojírna Honner</v>
      </c>
      <c r="S4" s="6" t="s">
        <v>0</v>
      </c>
      <c r="T4" s="14">
        <v>9</v>
      </c>
      <c r="U4" s="15" t="str">
        <f>VLOOKUP(T4,'kmenová data'!$A$1:$B$14,2,0)</f>
        <v>FK Bizoni "A"</v>
      </c>
    </row>
    <row r="5" spans="2:21" s="4" customFormat="1" ht="14.25" customHeight="1">
      <c r="B5" s="13">
        <v>9.4</v>
      </c>
      <c r="C5" s="14">
        <v>1</v>
      </c>
      <c r="D5" s="6" t="str">
        <f>VLOOKUP(C5,'kmenová data'!$A$1:$B$14,2,0)</f>
        <v>PCO Rudolfov</v>
      </c>
      <c r="E5" s="6" t="s">
        <v>0</v>
      </c>
      <c r="F5" s="14">
        <v>10</v>
      </c>
      <c r="G5" s="15" t="str">
        <f>VLOOKUP(F5,'kmenová data'!$A$1:$B$14,2,0)</f>
        <v>ZSO</v>
      </c>
      <c r="H5" s="6"/>
      <c r="I5" s="13">
        <v>9.4</v>
      </c>
      <c r="J5" s="14">
        <v>2</v>
      </c>
      <c r="K5" s="6" t="str">
        <f>VLOOKUP(J5,'kmenová data'!$A$1:$B$14,2,0)</f>
        <v>FC Tex Color "A"</v>
      </c>
      <c r="L5" s="6" t="s">
        <v>0</v>
      </c>
      <c r="M5" s="14">
        <v>3</v>
      </c>
      <c r="N5" s="15" t="str">
        <f>VLOOKUP(M5,'kmenová data'!$A$1:$B$14,2,0)</f>
        <v>Komi-cb "A"</v>
      </c>
      <c r="O5" s="6"/>
      <c r="P5" s="13">
        <v>9.4</v>
      </c>
      <c r="Q5" s="14">
        <v>7</v>
      </c>
      <c r="R5" s="6" t="str">
        <f>VLOOKUP(Q5,'kmenová data'!$A$1:$B$14,2,0)</f>
        <v>ŽP Božolé 1987</v>
      </c>
      <c r="S5" s="6" t="s">
        <v>0</v>
      </c>
      <c r="T5" s="14">
        <v>8</v>
      </c>
      <c r="U5" s="15" t="str">
        <f>VLOOKUP(T5,'kmenová data'!$A$1:$B$14,2,0)</f>
        <v>SK Adamov "A"</v>
      </c>
    </row>
    <row r="6" spans="2:21" s="4" customFormat="1" ht="14.25" customHeight="1">
      <c r="B6" s="13">
        <v>10.3</v>
      </c>
      <c r="C6" s="14">
        <v>9</v>
      </c>
      <c r="D6" s="6" t="str">
        <f>VLOOKUP(C6,'kmenová data'!$A$1:$B$14,2,0)</f>
        <v>FK Bizoni "A"</v>
      </c>
      <c r="E6" s="6" t="s">
        <v>0</v>
      </c>
      <c r="F6" s="14">
        <v>3</v>
      </c>
      <c r="G6" s="15" t="str">
        <f>VLOOKUP(F6,'kmenová data'!$A$1:$B$14,2,0)</f>
        <v>Komi-cb "A"</v>
      </c>
      <c r="H6" s="6"/>
      <c r="I6" s="13">
        <v>10.3</v>
      </c>
      <c r="J6" s="14">
        <v>4</v>
      </c>
      <c r="K6" s="6" t="str">
        <f>VLOOKUP(J6,'kmenová data'!$A$1:$B$14,2,0)</f>
        <v>SK Devianti</v>
      </c>
      <c r="L6" s="6" t="s">
        <v>0</v>
      </c>
      <c r="M6" s="14">
        <v>9</v>
      </c>
      <c r="N6" s="15" t="str">
        <f>VLOOKUP(M6,'kmenová data'!$A$1:$B$14,2,0)</f>
        <v>FK Bizoni "A"</v>
      </c>
      <c r="O6" s="6"/>
      <c r="P6" s="13">
        <v>10.3</v>
      </c>
      <c r="Q6" s="14">
        <v>1</v>
      </c>
      <c r="R6" s="6" t="str">
        <f>VLOOKUP(Q6,'kmenová data'!$A$1:$B$14,2,0)</f>
        <v>PCO Rudolfov</v>
      </c>
      <c r="S6" s="6" t="s">
        <v>0</v>
      </c>
      <c r="T6" s="14">
        <v>6</v>
      </c>
      <c r="U6" s="15" t="str">
        <f>VLOOKUP(T6,'kmenová data'!$A$1:$B$14,2,0)</f>
        <v>FC Strojírna Honner</v>
      </c>
    </row>
    <row r="7" spans="2:21" s="4" customFormat="1" ht="14.25" customHeight="1">
      <c r="B7" s="13">
        <v>11.15</v>
      </c>
      <c r="C7" s="14">
        <v>10</v>
      </c>
      <c r="D7" s="6" t="str">
        <f>VLOOKUP(C7,'kmenová data'!$A$1:$B$14,2,0)</f>
        <v>ZSO</v>
      </c>
      <c r="E7" s="6" t="s">
        <v>0</v>
      </c>
      <c r="F7" s="14">
        <v>6</v>
      </c>
      <c r="G7" s="15" t="str">
        <f>VLOOKUP(F7,'kmenová data'!$A$1:$B$14,2,0)</f>
        <v>FC Strojírna Honner</v>
      </c>
      <c r="H7" s="6"/>
      <c r="I7" s="13">
        <v>11.15</v>
      </c>
      <c r="J7" s="14">
        <v>2</v>
      </c>
      <c r="K7" s="6" t="str">
        <f>VLOOKUP(J7,'kmenová data'!$A$1:$B$14,2,0)</f>
        <v>FC Tex Color "A"</v>
      </c>
      <c r="L7" s="6" t="s">
        <v>0</v>
      </c>
      <c r="M7" s="14">
        <v>10</v>
      </c>
      <c r="N7" s="15" t="str">
        <f>VLOOKUP(M7,'kmenová data'!$A$1:$B$14,2,0)</f>
        <v>ZSO</v>
      </c>
      <c r="O7" s="6"/>
      <c r="P7" s="13">
        <v>11.15</v>
      </c>
      <c r="Q7" s="14">
        <v>10</v>
      </c>
      <c r="R7" s="6" t="str">
        <f>VLOOKUP(Q7,'kmenová data'!$A$1:$B$14,2,0)</f>
        <v>ZSO</v>
      </c>
      <c r="S7" s="6" t="s">
        <v>0</v>
      </c>
      <c r="T7" s="14">
        <v>8</v>
      </c>
      <c r="U7" s="15" t="str">
        <f>VLOOKUP(T7,'kmenová data'!$A$1:$B$14,2,0)</f>
        <v>SK Adamov "A"</v>
      </c>
    </row>
    <row r="8" spans="2:21" s="4" customFormat="1" ht="14.25" customHeight="1">
      <c r="B8" s="13">
        <v>12</v>
      </c>
      <c r="C8" s="14">
        <v>3</v>
      </c>
      <c r="D8" s="6" t="str">
        <f>VLOOKUP(C8,'kmenová data'!$A$1:$B$14,2,0)</f>
        <v>Komi-cb "A"</v>
      </c>
      <c r="E8" s="6" t="s">
        <v>0</v>
      </c>
      <c r="F8" s="14">
        <v>8</v>
      </c>
      <c r="G8" s="15" t="str">
        <f>VLOOKUP(F8,'kmenová data'!$A$1:$B$14,2,0)</f>
        <v>SK Adamov "A"</v>
      </c>
      <c r="H8" s="6"/>
      <c r="I8" s="13">
        <v>12</v>
      </c>
      <c r="J8" s="14">
        <v>9</v>
      </c>
      <c r="K8" s="6" t="str">
        <f>VLOOKUP(J8,'kmenová data'!$A$1:$B$14,2,0)</f>
        <v>FK Bizoni "A"</v>
      </c>
      <c r="L8" s="6" t="s">
        <v>0</v>
      </c>
      <c r="M8" s="14">
        <v>5</v>
      </c>
      <c r="N8" s="15" t="str">
        <f>VLOOKUP(M8,'kmenová data'!$A$1:$B$14,2,0)</f>
        <v>FC Hojná Voda</v>
      </c>
      <c r="O8" s="6"/>
      <c r="P8" s="13">
        <v>12</v>
      </c>
      <c r="Q8" s="14">
        <v>5</v>
      </c>
      <c r="R8" s="6" t="str">
        <f>VLOOKUP(Q8,'kmenová data'!$A$1:$B$14,2,0)</f>
        <v>FC Hojná Voda</v>
      </c>
      <c r="S8" s="6" t="s">
        <v>0</v>
      </c>
      <c r="T8" s="14">
        <v>1</v>
      </c>
      <c r="U8" s="15" t="str">
        <f>VLOOKUP(T8,'kmenová data'!$A$1:$B$14,2,0)</f>
        <v>PCO Rudolfov</v>
      </c>
    </row>
    <row r="9" spans="2:21" s="4" customFormat="1" ht="14.25" customHeight="1">
      <c r="B9" s="13">
        <v>12.5</v>
      </c>
      <c r="C9" s="14">
        <v>5</v>
      </c>
      <c r="D9" s="6" t="str">
        <f>VLOOKUP(C9,'kmenová data'!$A$1:$B$14,2,0)</f>
        <v>FC Hojná Voda</v>
      </c>
      <c r="E9" s="6" t="s">
        <v>0</v>
      </c>
      <c r="F9" s="14">
        <v>6</v>
      </c>
      <c r="G9" s="15" t="str">
        <f>VLOOKUP(F9,'kmenová data'!$A$1:$B$14,2,0)</f>
        <v>FC Strojírna Honner</v>
      </c>
      <c r="H9" s="6"/>
      <c r="I9" s="13">
        <v>12.5</v>
      </c>
      <c r="J9" s="14">
        <v>10</v>
      </c>
      <c r="K9" s="6" t="str">
        <f>VLOOKUP(J9,'kmenová data'!$A$1:$B$14,2,0)</f>
        <v>ZSO</v>
      </c>
      <c r="L9" s="6" t="s">
        <v>0</v>
      </c>
      <c r="M9" s="14">
        <v>7</v>
      </c>
      <c r="N9" s="15" t="str">
        <f>VLOOKUP(M9,'kmenová data'!$A$1:$B$14,2,0)</f>
        <v>ŽP Božolé 1987</v>
      </c>
      <c r="O9" s="6"/>
      <c r="P9" s="13">
        <v>12.5</v>
      </c>
      <c r="Q9" s="14">
        <v>3</v>
      </c>
      <c r="R9" s="6" t="str">
        <f>VLOOKUP(Q9,'kmenová data'!$A$1:$B$14,2,0)</f>
        <v>Komi-cb "A"</v>
      </c>
      <c r="S9" s="6" t="s">
        <v>0</v>
      </c>
      <c r="T9" s="14">
        <v>10</v>
      </c>
      <c r="U9" s="15" t="str">
        <f>VLOOKUP(T9,'kmenová data'!$A$1:$B$14,2,0)</f>
        <v>ZSO</v>
      </c>
    </row>
    <row r="10" spans="2:21" s="4" customFormat="1" ht="14.25" customHeight="1">
      <c r="B10" s="13">
        <v>13.4</v>
      </c>
      <c r="C10" s="14">
        <v>8</v>
      </c>
      <c r="D10" s="6" t="str">
        <f>VLOOKUP(C10,'kmenová data'!$A$1:$B$14,2,0)</f>
        <v>SK Adamov "A"</v>
      </c>
      <c r="E10" s="6" t="s">
        <v>0</v>
      </c>
      <c r="F10" s="14">
        <v>4</v>
      </c>
      <c r="G10" s="15" t="str">
        <f>VLOOKUP(F10,'kmenová data'!$A$1:$B$14,2,0)</f>
        <v>SK Devianti</v>
      </c>
      <c r="H10" s="6"/>
      <c r="I10" s="13">
        <v>13.4</v>
      </c>
      <c r="J10" s="14">
        <v>5</v>
      </c>
      <c r="K10" s="6" t="str">
        <f>VLOOKUP(J10,'kmenová data'!$A$1:$B$14,2,0)</f>
        <v>FC Hojná Voda</v>
      </c>
      <c r="L10" s="6" t="s">
        <v>0</v>
      </c>
      <c r="M10" s="14">
        <v>8</v>
      </c>
      <c r="N10" s="15" t="str">
        <f>VLOOKUP(M10,'kmenová data'!$A$1:$B$14,2,0)</f>
        <v>SK Adamov "A"</v>
      </c>
      <c r="O10" s="6"/>
      <c r="P10" s="13">
        <v>13.4</v>
      </c>
      <c r="Q10" s="14">
        <v>2</v>
      </c>
      <c r="R10" s="6" t="str">
        <f>VLOOKUP(Q10,'kmenová data'!$A$1:$B$14,2,0)</f>
        <v>FC Tex Color "A"</v>
      </c>
      <c r="S10" s="6" t="s">
        <v>0</v>
      </c>
      <c r="T10" s="14">
        <v>5</v>
      </c>
      <c r="U10" s="15" t="str">
        <f>VLOOKUP(T10,'kmenová data'!$A$1:$B$14,2,0)</f>
        <v>FC Hojná Voda</v>
      </c>
    </row>
    <row r="11" spans="2:21" s="4" customFormat="1" ht="14.25" customHeight="1">
      <c r="B11" s="13">
        <v>14.25</v>
      </c>
      <c r="C11" s="14">
        <v>7</v>
      </c>
      <c r="D11" s="6" t="str">
        <f>VLOOKUP(C11,'kmenová data'!$A$1:$B$14,2,0)</f>
        <v>ŽP Božolé 1987</v>
      </c>
      <c r="E11" s="6" t="s">
        <v>0</v>
      </c>
      <c r="F11" s="14">
        <v>5</v>
      </c>
      <c r="G11" s="15" t="str">
        <f>VLOOKUP(F11,'kmenová data'!$A$1:$B$14,2,0)</f>
        <v>FC Hojná Voda</v>
      </c>
      <c r="H11" s="6"/>
      <c r="I11" s="13">
        <v>14.25</v>
      </c>
      <c r="J11" s="14">
        <v>6</v>
      </c>
      <c r="K11" s="6" t="str">
        <f>VLOOKUP(J11,'kmenová data'!$A$1:$B$14,2,0)</f>
        <v>FC Strojírna Honner</v>
      </c>
      <c r="L11" s="6" t="s">
        <v>0</v>
      </c>
      <c r="M11" s="14">
        <v>7</v>
      </c>
      <c r="N11" s="15" t="str">
        <f>VLOOKUP(M11,'kmenová data'!$A$1:$B$14,2,0)</f>
        <v>ŽP Božolé 1987</v>
      </c>
      <c r="O11" s="6"/>
      <c r="P11" s="13">
        <v>14.25</v>
      </c>
      <c r="Q11" s="14">
        <v>3</v>
      </c>
      <c r="R11" s="6" t="str">
        <f>VLOOKUP(Q11,'kmenová data'!$A$1:$B$14,2,0)</f>
        <v>Komi-cb "A"</v>
      </c>
      <c r="S11" s="6" t="s">
        <v>0</v>
      </c>
      <c r="T11" s="14">
        <v>4</v>
      </c>
      <c r="U11" s="15" t="str">
        <f>VLOOKUP(T11,'kmenová data'!$A$1:$B$14,2,0)</f>
        <v>SK Devianti</v>
      </c>
    </row>
    <row r="12" spans="2:21" s="4" customFormat="1" ht="14.25" customHeight="1" thickBot="1">
      <c r="B12" s="16">
        <v>15.1</v>
      </c>
      <c r="C12" s="17">
        <v>4</v>
      </c>
      <c r="D12" s="7" t="str">
        <f>VLOOKUP(C12,'kmenová data'!$A$1:$B$14,2,0)</f>
        <v>SK Devianti</v>
      </c>
      <c r="E12" s="7" t="s">
        <v>0</v>
      </c>
      <c r="F12" s="17">
        <v>7</v>
      </c>
      <c r="G12" s="18" t="str">
        <f>VLOOKUP(F12,'kmenová data'!$A$1:$B$14,2,0)</f>
        <v>ŽP Božolé 1987</v>
      </c>
      <c r="H12" s="6"/>
      <c r="I12" s="16">
        <v>15.1</v>
      </c>
      <c r="J12" s="17">
        <v>8</v>
      </c>
      <c r="K12" s="7" t="str">
        <f>VLOOKUP(J12,'kmenová data'!$A$1:$B$14,2,0)</f>
        <v>SK Adamov "A"</v>
      </c>
      <c r="L12" s="7" t="s">
        <v>0</v>
      </c>
      <c r="M12" s="17">
        <v>6</v>
      </c>
      <c r="N12" s="18" t="str">
        <f>VLOOKUP(M12,'kmenová data'!$A$1:$B$14,2,0)</f>
        <v>FC Strojírna Honner</v>
      </c>
      <c r="O12" s="6"/>
      <c r="P12" s="16">
        <v>15.1</v>
      </c>
      <c r="Q12" s="17">
        <v>4</v>
      </c>
      <c r="R12" s="7" t="str">
        <f>VLOOKUP(Q12,'kmenová data'!$A$1:$B$14,2,0)</f>
        <v>SK Devianti</v>
      </c>
      <c r="S12" s="7" t="s">
        <v>0</v>
      </c>
      <c r="T12" s="17">
        <v>2</v>
      </c>
      <c r="U12" s="18" t="str">
        <f>VLOOKUP(T12,'kmenová data'!$A$1:$B$14,2,0)</f>
        <v>FC Tex Color "A"</v>
      </c>
    </row>
    <row r="13" spans="2:21" ht="19.5" customHeight="1" thickBot="1">
      <c r="B13" s="19"/>
      <c r="C13" s="19"/>
      <c r="D13" s="8"/>
      <c r="E13" s="8"/>
      <c r="F13" s="19"/>
      <c r="G13" s="8"/>
      <c r="H13" s="20"/>
      <c r="I13" s="19"/>
      <c r="J13" s="19"/>
      <c r="K13" s="8"/>
      <c r="L13" s="8"/>
      <c r="M13" s="19"/>
      <c r="N13" s="8"/>
      <c r="O13" s="20"/>
      <c r="P13" s="19"/>
      <c r="Q13" s="19"/>
      <c r="R13" s="8"/>
      <c r="S13" s="8"/>
      <c r="T13" s="19"/>
      <c r="U13" s="8"/>
    </row>
    <row r="14" spans="2:21" ht="19.5" customHeight="1" thickBot="1">
      <c r="B14" s="23" t="s">
        <v>14</v>
      </c>
      <c r="C14" s="24"/>
      <c r="D14" s="24"/>
      <c r="E14" s="24"/>
      <c r="F14" s="24"/>
      <c r="G14" s="25"/>
      <c r="H14" s="21"/>
      <c r="I14" s="23" t="s">
        <v>15</v>
      </c>
      <c r="J14" s="24"/>
      <c r="K14" s="24"/>
      <c r="L14" s="24"/>
      <c r="M14" s="24"/>
      <c r="N14" s="25"/>
      <c r="O14" s="21"/>
      <c r="P14" s="23" t="s">
        <v>16</v>
      </c>
      <c r="Q14" s="24"/>
      <c r="R14" s="24"/>
      <c r="S14" s="24"/>
      <c r="T14" s="24"/>
      <c r="U14" s="25"/>
    </row>
    <row r="15" spans="2:21" s="4" customFormat="1" ht="14.25" customHeight="1">
      <c r="B15" s="10">
        <v>8</v>
      </c>
      <c r="C15" s="11">
        <v>4</v>
      </c>
      <c r="D15" s="5" t="str">
        <f>VLOOKUP(C15,'kmenová data'!$A$1:$B$14,2,0)</f>
        <v>SK Devianti</v>
      </c>
      <c r="E15" s="5" t="s">
        <v>0</v>
      </c>
      <c r="F15" s="11">
        <v>10</v>
      </c>
      <c r="G15" s="12" t="str">
        <f>VLOOKUP(F15,'kmenová data'!$A$1:$B$14,2,0)</f>
        <v>ZSO</v>
      </c>
      <c r="H15" s="6"/>
      <c r="I15" s="10">
        <v>8</v>
      </c>
      <c r="J15" s="11">
        <v>10</v>
      </c>
      <c r="K15" s="5" t="str">
        <f>VLOOKUP(J15,'kmenová data'!$A$1:$B$14,2,0)</f>
        <v>ZSO</v>
      </c>
      <c r="L15" s="5" t="s">
        <v>0</v>
      </c>
      <c r="M15" s="11">
        <v>1</v>
      </c>
      <c r="N15" s="12" t="str">
        <f>VLOOKUP(M15,'kmenová data'!$A$1:$B$14,2,0)</f>
        <v>PCO Rudolfov</v>
      </c>
      <c r="O15" s="6"/>
      <c r="P15" s="10">
        <v>8</v>
      </c>
      <c r="Q15" s="11">
        <v>5</v>
      </c>
      <c r="R15" s="5" t="str">
        <f>VLOOKUP(Q15,'kmenová data'!$A$1:$B$14,2,0)</f>
        <v>FC Hojná Voda</v>
      </c>
      <c r="S15" s="5" t="s">
        <v>0</v>
      </c>
      <c r="T15" s="11">
        <v>7</v>
      </c>
      <c r="U15" s="12" t="str">
        <f>VLOOKUP(T15,'kmenová data'!$A$1:$B$14,2,0)</f>
        <v>ŽP Božolé 1987</v>
      </c>
    </row>
    <row r="16" spans="2:21" s="4" customFormat="1" ht="14.25" customHeight="1">
      <c r="B16" s="13">
        <v>8.5</v>
      </c>
      <c r="C16" s="14">
        <v>4</v>
      </c>
      <c r="D16" s="6" t="str">
        <f>VLOOKUP(C16,'kmenová data'!$A$1:$B$14,2,0)</f>
        <v>SK Devianti</v>
      </c>
      <c r="E16" s="6" t="s">
        <v>0</v>
      </c>
      <c r="F16" s="14">
        <v>5</v>
      </c>
      <c r="G16" s="15" t="str">
        <f>VLOOKUP(F16,'kmenová data'!$A$1:$B$14,2,0)</f>
        <v>FC Hojná Voda</v>
      </c>
      <c r="H16" s="6"/>
      <c r="I16" s="13">
        <v>8.5</v>
      </c>
      <c r="J16" s="14">
        <v>5</v>
      </c>
      <c r="K16" s="6" t="str">
        <f>VLOOKUP(J16,'kmenová data'!$A$1:$B$14,2,0)</f>
        <v>FC Hojná Voda</v>
      </c>
      <c r="L16" s="6" t="s">
        <v>0</v>
      </c>
      <c r="M16" s="14">
        <v>10</v>
      </c>
      <c r="N16" s="15" t="str">
        <f>VLOOKUP(M16,'kmenová data'!$A$1:$B$14,2,0)</f>
        <v>ZSO</v>
      </c>
      <c r="O16" s="6"/>
      <c r="P16" s="13">
        <v>8.5</v>
      </c>
      <c r="Q16" s="14">
        <v>8</v>
      </c>
      <c r="R16" s="6" t="str">
        <f>VLOOKUP(Q16,'kmenová data'!$A$1:$B$14,2,0)</f>
        <v>SK Adamov "A"</v>
      </c>
      <c r="S16" s="6" t="s">
        <v>0</v>
      </c>
      <c r="T16" s="14">
        <v>5</v>
      </c>
      <c r="U16" s="15" t="str">
        <f>VLOOKUP(T16,'kmenová data'!$A$1:$B$14,2,0)</f>
        <v>FC Hojná Voda</v>
      </c>
    </row>
    <row r="17" spans="2:21" s="4" customFormat="1" ht="14.25" customHeight="1">
      <c r="B17" s="13">
        <v>9.4</v>
      </c>
      <c r="C17" s="14">
        <v>10</v>
      </c>
      <c r="D17" s="6" t="str">
        <f>VLOOKUP(C17,'kmenová data'!$A$1:$B$14,2,0)</f>
        <v>ZSO</v>
      </c>
      <c r="E17" s="6" t="s">
        <v>0</v>
      </c>
      <c r="F17" s="14">
        <v>9</v>
      </c>
      <c r="G17" s="15" t="str">
        <f>VLOOKUP(F17,'kmenová data'!$A$1:$B$14,2,0)</f>
        <v>FK Bizoni "A"</v>
      </c>
      <c r="H17" s="6"/>
      <c r="I17" s="13">
        <v>9.4</v>
      </c>
      <c r="J17" s="14">
        <v>1</v>
      </c>
      <c r="K17" s="6" t="str">
        <f>VLOOKUP(J17,'kmenová data'!$A$1:$B$14,2,0)</f>
        <v>PCO Rudolfov</v>
      </c>
      <c r="L17" s="6" t="s">
        <v>0</v>
      </c>
      <c r="M17" s="14">
        <v>9</v>
      </c>
      <c r="N17" s="15" t="str">
        <f>VLOOKUP(M17,'kmenová data'!$A$1:$B$14,2,0)</f>
        <v>FK Bizoni "A"</v>
      </c>
      <c r="O17" s="6"/>
      <c r="P17" s="13">
        <v>9.4</v>
      </c>
      <c r="Q17" s="14">
        <v>7</v>
      </c>
      <c r="R17" s="6" t="str">
        <f>VLOOKUP(Q17,'kmenová data'!$A$1:$B$14,2,0)</f>
        <v>ŽP Božolé 1987</v>
      </c>
      <c r="S17" s="6" t="s">
        <v>0</v>
      </c>
      <c r="T17" s="14">
        <v>6</v>
      </c>
      <c r="U17" s="15" t="str">
        <f>VLOOKUP(T17,'kmenová data'!$A$1:$B$14,2,0)</f>
        <v>FC Strojírna Honner</v>
      </c>
    </row>
    <row r="18" spans="2:21" s="4" customFormat="1" ht="14.25" customHeight="1">
      <c r="B18" s="13">
        <v>10.3</v>
      </c>
      <c r="C18" s="14">
        <v>5</v>
      </c>
      <c r="D18" s="6" t="str">
        <f>VLOOKUP(C18,'kmenová data'!$A$1:$B$14,2,0)</f>
        <v>FC Hojná Voda</v>
      </c>
      <c r="E18" s="6" t="s">
        <v>0</v>
      </c>
      <c r="F18" s="14">
        <v>3</v>
      </c>
      <c r="G18" s="15" t="str">
        <f>VLOOKUP(F18,'kmenová data'!$A$1:$B$14,2,0)</f>
        <v>Komi-cb "A"</v>
      </c>
      <c r="H18" s="6"/>
      <c r="I18" s="13">
        <v>10.3</v>
      </c>
      <c r="J18" s="14">
        <v>6</v>
      </c>
      <c r="K18" s="6" t="str">
        <f>VLOOKUP(J18,'kmenová data'!$A$1:$B$14,2,0)</f>
        <v>FC Strojírna Honner</v>
      </c>
      <c r="L18" s="6" t="s">
        <v>0</v>
      </c>
      <c r="M18" s="14">
        <v>5</v>
      </c>
      <c r="N18" s="15" t="str">
        <f>VLOOKUP(M18,'kmenová data'!$A$1:$B$14,2,0)</f>
        <v>FC Hojná Voda</v>
      </c>
      <c r="O18" s="6"/>
      <c r="P18" s="13">
        <v>10.3</v>
      </c>
      <c r="Q18" s="14">
        <v>4</v>
      </c>
      <c r="R18" s="6" t="str">
        <f>VLOOKUP(Q18,'kmenová data'!$A$1:$B$14,2,0)</f>
        <v>SK Devianti</v>
      </c>
      <c r="S18" s="6" t="s">
        <v>0</v>
      </c>
      <c r="T18" s="14">
        <v>8</v>
      </c>
      <c r="U18" s="15" t="str">
        <f>VLOOKUP(T18,'kmenová data'!$A$1:$B$14,2,0)</f>
        <v>SK Adamov "A"</v>
      </c>
    </row>
    <row r="19" spans="2:21" s="4" customFormat="1" ht="14.25" customHeight="1">
      <c r="B19" s="13">
        <v>11.15</v>
      </c>
      <c r="C19" s="14">
        <v>8</v>
      </c>
      <c r="D19" s="6" t="str">
        <f>VLOOKUP(C19,'kmenová data'!$A$1:$B$14,2,0)</f>
        <v>SK Adamov "A"</v>
      </c>
      <c r="E19" s="6" t="s">
        <v>0</v>
      </c>
      <c r="F19" s="14">
        <v>9</v>
      </c>
      <c r="G19" s="15" t="str">
        <f>VLOOKUP(F19,'kmenová data'!$A$1:$B$14,2,0)</f>
        <v>FK Bizoni "A"</v>
      </c>
      <c r="H19" s="6"/>
      <c r="I19" s="13">
        <v>11.15</v>
      </c>
      <c r="J19" s="14">
        <v>9</v>
      </c>
      <c r="K19" s="6" t="str">
        <f>VLOOKUP(J19,'kmenová data'!$A$1:$B$14,2,0)</f>
        <v>FK Bizoni "A"</v>
      </c>
      <c r="L19" s="6" t="s">
        <v>0</v>
      </c>
      <c r="M19" s="14">
        <v>2</v>
      </c>
      <c r="N19" s="15" t="str">
        <f>VLOOKUP(M19,'kmenová data'!$A$1:$B$14,2,0)</f>
        <v>FC Tex Color "A"</v>
      </c>
      <c r="O19" s="6"/>
      <c r="P19" s="13">
        <v>11.15</v>
      </c>
      <c r="Q19" s="14">
        <v>6</v>
      </c>
      <c r="R19" s="6" t="str">
        <f>VLOOKUP(Q19,'kmenová data'!$A$1:$B$14,2,0)</f>
        <v>FC Strojírna Honner</v>
      </c>
      <c r="S19" s="6" t="s">
        <v>0</v>
      </c>
      <c r="T19" s="14">
        <v>10</v>
      </c>
      <c r="U19" s="15" t="str">
        <f>VLOOKUP(T19,'kmenová data'!$A$1:$B$14,2,0)</f>
        <v>ZSO</v>
      </c>
    </row>
    <row r="20" spans="2:21" s="4" customFormat="1" ht="14.25" customHeight="1">
      <c r="B20" s="13">
        <v>12</v>
      </c>
      <c r="C20" s="14">
        <v>3</v>
      </c>
      <c r="D20" s="6" t="str">
        <f>VLOOKUP(C20,'kmenová data'!$A$1:$B$14,2,0)</f>
        <v>Komi-cb "A"</v>
      </c>
      <c r="E20" s="6" t="s">
        <v>0</v>
      </c>
      <c r="F20" s="14">
        <v>6</v>
      </c>
      <c r="G20" s="15" t="str">
        <f>VLOOKUP(F20,'kmenová data'!$A$1:$B$14,2,0)</f>
        <v>FC Strojírna Honner</v>
      </c>
      <c r="H20" s="6"/>
      <c r="I20" s="13">
        <v>12</v>
      </c>
      <c r="J20" s="14">
        <v>6</v>
      </c>
      <c r="K20" s="6" t="str">
        <f>VLOOKUP(J20,'kmenová data'!$A$1:$B$14,2,0)</f>
        <v>FC Strojírna Honner</v>
      </c>
      <c r="L20" s="6" t="s">
        <v>0</v>
      </c>
      <c r="M20" s="14">
        <v>4</v>
      </c>
      <c r="N20" s="15" t="str">
        <f>VLOOKUP(M20,'kmenová data'!$A$1:$B$14,2,0)</f>
        <v>SK Devianti</v>
      </c>
      <c r="O20" s="6"/>
      <c r="P20" s="13">
        <v>12</v>
      </c>
      <c r="Q20" s="14">
        <v>9</v>
      </c>
      <c r="R20" s="6" t="str">
        <f>VLOOKUP(Q20,'kmenová data'!$A$1:$B$14,2,0)</f>
        <v>FK Bizoni "A"</v>
      </c>
      <c r="S20" s="6" t="s">
        <v>0</v>
      </c>
      <c r="T20" s="14">
        <v>4</v>
      </c>
      <c r="U20" s="15" t="str">
        <f>VLOOKUP(T20,'kmenová data'!$A$1:$B$14,2,0)</f>
        <v>SK Devianti</v>
      </c>
    </row>
    <row r="21" spans="2:21" s="4" customFormat="1" ht="14.25" customHeight="1">
      <c r="B21" s="13">
        <v>12.5</v>
      </c>
      <c r="C21" s="14">
        <v>1</v>
      </c>
      <c r="D21" s="6" t="str">
        <f>VLOOKUP(C21,'kmenová data'!$A$1:$B$14,2,0)</f>
        <v>PCO Rudolfov</v>
      </c>
      <c r="E21" s="6" t="s">
        <v>0</v>
      </c>
      <c r="F21" s="14">
        <v>8</v>
      </c>
      <c r="G21" s="15" t="str">
        <f>VLOOKUP(F21,'kmenová data'!$A$1:$B$14,2,0)</f>
        <v>SK Adamov "A"</v>
      </c>
      <c r="H21" s="6"/>
      <c r="I21" s="13">
        <v>12.5</v>
      </c>
      <c r="J21" s="14">
        <v>2</v>
      </c>
      <c r="K21" s="6" t="str">
        <f>VLOOKUP(J21,'kmenová data'!$A$1:$B$14,2,0)</f>
        <v>FC Tex Color "A"</v>
      </c>
      <c r="L21" s="6" t="s">
        <v>0</v>
      </c>
      <c r="M21" s="14">
        <v>8</v>
      </c>
      <c r="N21" s="15" t="str">
        <f>VLOOKUP(M21,'kmenová data'!$A$1:$B$14,2,0)</f>
        <v>SK Adamov "A"</v>
      </c>
      <c r="O21" s="6"/>
      <c r="P21" s="13">
        <v>12.5</v>
      </c>
      <c r="Q21" s="14">
        <v>10</v>
      </c>
      <c r="R21" s="6" t="str">
        <f>VLOOKUP(Q21,'kmenová data'!$A$1:$B$14,2,0)</f>
        <v>ZSO</v>
      </c>
      <c r="S21" s="6" t="s">
        <v>0</v>
      </c>
      <c r="T21" s="14">
        <v>2</v>
      </c>
      <c r="U21" s="15" t="str">
        <f>VLOOKUP(T21,'kmenová data'!$A$1:$B$14,2,0)</f>
        <v>FC Tex Color "A"</v>
      </c>
    </row>
    <row r="22" spans="2:21" s="4" customFormat="1" ht="14.25" customHeight="1">
      <c r="B22" s="13">
        <v>13.4</v>
      </c>
      <c r="C22" s="14">
        <v>6</v>
      </c>
      <c r="D22" s="6" t="str">
        <f>VLOOKUP(C22,'kmenová data'!$A$1:$B$14,2,0)</f>
        <v>FC Strojírna Honner</v>
      </c>
      <c r="E22" s="6" t="s">
        <v>0</v>
      </c>
      <c r="F22" s="14">
        <v>2</v>
      </c>
      <c r="G22" s="15" t="str">
        <f>VLOOKUP(F22,'kmenová data'!$A$1:$B$14,2,0)</f>
        <v>FC Tex Color "A"</v>
      </c>
      <c r="H22" s="6"/>
      <c r="I22" s="13">
        <v>13.4</v>
      </c>
      <c r="J22" s="14">
        <v>7</v>
      </c>
      <c r="K22" s="6" t="str">
        <f>VLOOKUP(J22,'kmenová data'!$A$1:$B$14,2,0)</f>
        <v>ŽP Božolé 1987</v>
      </c>
      <c r="L22" s="6" t="s">
        <v>0</v>
      </c>
      <c r="M22" s="14">
        <v>4</v>
      </c>
      <c r="N22" s="15" t="str">
        <f>VLOOKUP(M22,'kmenová data'!$A$1:$B$14,2,0)</f>
        <v>SK Devianti</v>
      </c>
      <c r="O22" s="6"/>
      <c r="P22" s="13">
        <v>13.4</v>
      </c>
      <c r="Q22" s="14">
        <v>3</v>
      </c>
      <c r="R22" s="6" t="str">
        <f>VLOOKUP(Q22,'kmenová data'!$A$1:$B$14,2,0)</f>
        <v>Komi-cb "A"</v>
      </c>
      <c r="S22" s="6" t="s">
        <v>0</v>
      </c>
      <c r="T22" s="14">
        <v>9</v>
      </c>
      <c r="U22" s="15" t="str">
        <f>VLOOKUP(T22,'kmenová data'!$A$1:$B$14,2,0)</f>
        <v>FK Bizoni "A"</v>
      </c>
    </row>
    <row r="23" spans="2:21" s="4" customFormat="1" ht="14.25" customHeight="1">
      <c r="B23" s="13">
        <v>14.25</v>
      </c>
      <c r="C23" s="14">
        <v>7</v>
      </c>
      <c r="D23" s="6" t="str">
        <f>VLOOKUP(C23,'kmenová data'!$A$1:$B$14,2,0)</f>
        <v>ŽP Božolé 1987</v>
      </c>
      <c r="E23" s="6" t="s">
        <v>0</v>
      </c>
      <c r="F23" s="14">
        <v>1</v>
      </c>
      <c r="G23" s="15" t="str">
        <f>VLOOKUP(F23,'kmenová data'!$A$1:$B$14,2,0)</f>
        <v>PCO Rudolfov</v>
      </c>
      <c r="H23" s="6"/>
      <c r="I23" s="13">
        <v>14.25</v>
      </c>
      <c r="J23" s="14">
        <v>8</v>
      </c>
      <c r="K23" s="6" t="str">
        <f>VLOOKUP(J23,'kmenová data'!$A$1:$B$14,2,0)</f>
        <v>SK Adamov "A"</v>
      </c>
      <c r="L23" s="6" t="s">
        <v>0</v>
      </c>
      <c r="M23" s="14">
        <v>3</v>
      </c>
      <c r="N23" s="15" t="str">
        <f>VLOOKUP(M23,'kmenová data'!$A$1:$B$14,2,0)</f>
        <v>Komi-cb "A"</v>
      </c>
      <c r="O23" s="6"/>
      <c r="P23" s="13">
        <v>14.25</v>
      </c>
      <c r="Q23" s="14">
        <v>2</v>
      </c>
      <c r="R23" s="6" t="str">
        <f>VLOOKUP(Q23,'kmenová data'!$A$1:$B$14,2,0)</f>
        <v>FC Tex Color "A"</v>
      </c>
      <c r="S23" s="6" t="s">
        <v>0</v>
      </c>
      <c r="T23" s="14">
        <v>1</v>
      </c>
      <c r="U23" s="15" t="str">
        <f>VLOOKUP(T23,'kmenová data'!$A$1:$B$14,2,0)</f>
        <v>PCO Rudolfov</v>
      </c>
    </row>
    <row r="24" spans="2:21" s="4" customFormat="1" ht="14.25" customHeight="1" thickBot="1">
      <c r="B24" s="16">
        <v>15.1</v>
      </c>
      <c r="C24" s="17">
        <v>2</v>
      </c>
      <c r="D24" s="7" t="str">
        <f>VLOOKUP(C24,'kmenová data'!$A$1:$B$14,2,0)</f>
        <v>FC Tex Color "A"</v>
      </c>
      <c r="E24" s="7" t="s">
        <v>0</v>
      </c>
      <c r="F24" s="17">
        <v>7</v>
      </c>
      <c r="G24" s="18" t="str">
        <f>VLOOKUP(F24,'kmenová data'!$A$1:$B$14,2,0)</f>
        <v>ŽP Božolé 1987</v>
      </c>
      <c r="H24" s="6"/>
      <c r="I24" s="16">
        <v>15.1</v>
      </c>
      <c r="J24" s="17">
        <v>3</v>
      </c>
      <c r="K24" s="7" t="str">
        <f>VLOOKUP(J24,'kmenová data'!$A$1:$B$14,2,0)</f>
        <v>Komi-cb "A"</v>
      </c>
      <c r="L24" s="7" t="s">
        <v>0</v>
      </c>
      <c r="M24" s="17">
        <v>7</v>
      </c>
      <c r="N24" s="18" t="str">
        <f>VLOOKUP(M24,'kmenová data'!$A$1:$B$14,2,0)</f>
        <v>ŽP Božolé 1987</v>
      </c>
      <c r="O24" s="6"/>
      <c r="P24" s="16">
        <v>15.1</v>
      </c>
      <c r="Q24" s="17">
        <v>1</v>
      </c>
      <c r="R24" s="7" t="str">
        <f>VLOOKUP(Q24,'kmenová data'!$A$1:$B$14,2,0)</f>
        <v>PCO Rudolfov</v>
      </c>
      <c r="S24" s="7" t="s">
        <v>0</v>
      </c>
      <c r="T24" s="17">
        <v>3</v>
      </c>
      <c r="U24" s="18" t="str">
        <f>VLOOKUP(T24,'kmenová data'!$A$1:$B$14,2,0)</f>
        <v>Komi-cb "A"</v>
      </c>
    </row>
    <row r="25" spans="2:21" ht="19.5" customHeight="1" thickBot="1">
      <c r="B25" s="19"/>
      <c r="C25" s="19"/>
      <c r="D25" s="8"/>
      <c r="E25" s="8"/>
      <c r="F25" s="19"/>
      <c r="G25" s="8"/>
      <c r="H25" s="20"/>
      <c r="I25" s="19"/>
      <c r="J25" s="19"/>
      <c r="K25" s="8"/>
      <c r="L25" s="8"/>
      <c r="M25" s="19"/>
      <c r="N25" s="8"/>
      <c r="O25" s="20"/>
      <c r="P25" s="19"/>
      <c r="Q25" s="19"/>
      <c r="R25" s="8"/>
      <c r="S25" s="8"/>
      <c r="T25" s="19"/>
      <c r="U25" s="8"/>
    </row>
    <row r="26" spans="2:21" ht="19.5" customHeight="1" thickBot="1">
      <c r="B26" s="23" t="s">
        <v>17</v>
      </c>
      <c r="C26" s="24"/>
      <c r="D26" s="24"/>
      <c r="E26" s="24"/>
      <c r="F26" s="24"/>
      <c r="G26" s="25"/>
      <c r="H26" s="21"/>
      <c r="I26" s="23" t="s">
        <v>18</v>
      </c>
      <c r="J26" s="24"/>
      <c r="K26" s="24"/>
      <c r="L26" s="24"/>
      <c r="M26" s="24"/>
      <c r="N26" s="25"/>
      <c r="O26" s="21"/>
      <c r="P26" s="23" t="s">
        <v>19</v>
      </c>
      <c r="Q26" s="24"/>
      <c r="R26" s="24"/>
      <c r="S26" s="24"/>
      <c r="T26" s="24"/>
      <c r="U26" s="25"/>
    </row>
    <row r="27" spans="2:21" s="4" customFormat="1" ht="14.25" customHeight="1">
      <c r="B27" s="10">
        <v>8</v>
      </c>
      <c r="C27" s="11">
        <v>7</v>
      </c>
      <c r="D27" s="5" t="str">
        <f>VLOOKUP(C27,'kmenová data'!$A$1:$B$14,2,0)</f>
        <v>ŽP Božolé 1987</v>
      </c>
      <c r="E27" s="5" t="s">
        <v>0</v>
      </c>
      <c r="F27" s="11">
        <v>10</v>
      </c>
      <c r="G27" s="12" t="str">
        <f>VLOOKUP(F27,'kmenová data'!$A$1:$B$14,2,0)</f>
        <v>ZSO</v>
      </c>
      <c r="H27" s="6"/>
      <c r="I27" s="10">
        <v>8</v>
      </c>
      <c r="J27" s="11">
        <v>2</v>
      </c>
      <c r="K27" s="5" t="str">
        <f>VLOOKUP(J27,'kmenová data'!$A$1:$B$14,2,0)</f>
        <v>FC Tex Color "A"</v>
      </c>
      <c r="L27" s="5" t="s">
        <v>0</v>
      </c>
      <c r="M27" s="11">
        <v>6</v>
      </c>
      <c r="N27" s="12" t="str">
        <f>VLOOKUP(M27,'kmenová data'!$A$1:$B$14,2,0)</f>
        <v>FC Strojírna Honner</v>
      </c>
      <c r="O27" s="6"/>
      <c r="P27" s="10">
        <v>8</v>
      </c>
      <c r="Q27" s="11">
        <v>6</v>
      </c>
      <c r="R27" s="5" t="str">
        <f>VLOOKUP(Q27,'kmenová data'!$A$1:$B$14,2,0)</f>
        <v>FC Strojírna Honner</v>
      </c>
      <c r="S27" s="5" t="s">
        <v>0</v>
      </c>
      <c r="T27" s="11">
        <v>3</v>
      </c>
      <c r="U27" s="12" t="str">
        <f>VLOOKUP(T27,'kmenová data'!$A$1:$B$14,2,0)</f>
        <v>Komi-cb "A"</v>
      </c>
    </row>
    <row r="28" spans="2:21" s="4" customFormat="1" ht="14.25" customHeight="1">
      <c r="B28" s="13">
        <v>8.5</v>
      </c>
      <c r="C28" s="14">
        <v>10</v>
      </c>
      <c r="D28" s="6" t="str">
        <f>VLOOKUP(C28,'kmenová data'!$A$1:$B$14,2,0)</f>
        <v>ZSO</v>
      </c>
      <c r="E28" s="6" t="s">
        <v>0</v>
      </c>
      <c r="F28" s="14">
        <v>3</v>
      </c>
      <c r="G28" s="15" t="str">
        <f>VLOOKUP(F28,'kmenová data'!$A$1:$B$14,2,0)</f>
        <v>Komi-cb "A"</v>
      </c>
      <c r="H28" s="6"/>
      <c r="I28" s="13">
        <v>8.5</v>
      </c>
      <c r="J28" s="14">
        <v>5</v>
      </c>
      <c r="K28" s="6" t="str">
        <f>VLOOKUP(J28,'kmenová data'!$A$1:$B$14,2,0)</f>
        <v>FC Hojná Voda</v>
      </c>
      <c r="L28" s="6" t="s">
        <v>0</v>
      </c>
      <c r="M28" s="14">
        <v>2</v>
      </c>
      <c r="N28" s="15" t="str">
        <f>VLOOKUP(M28,'kmenová data'!$A$1:$B$14,2,0)</f>
        <v>FC Tex Color "A"</v>
      </c>
      <c r="O28" s="6"/>
      <c r="P28" s="13">
        <v>8.5</v>
      </c>
      <c r="Q28" s="14">
        <v>7</v>
      </c>
      <c r="R28" s="6" t="str">
        <f>VLOOKUP(Q28,'kmenová data'!$A$1:$B$14,2,0)</f>
        <v>ŽP Božolé 1987</v>
      </c>
      <c r="S28" s="6" t="s">
        <v>0</v>
      </c>
      <c r="T28" s="14">
        <v>3</v>
      </c>
      <c r="U28" s="15" t="str">
        <f>VLOOKUP(T28,'kmenová data'!$A$1:$B$14,2,0)</f>
        <v>Komi-cb "A"</v>
      </c>
    </row>
    <row r="29" spans="2:21" s="4" customFormat="1" ht="14.25" customHeight="1">
      <c r="B29" s="13">
        <v>9.4</v>
      </c>
      <c r="C29" s="14">
        <v>8</v>
      </c>
      <c r="D29" s="6" t="str">
        <f>VLOOKUP(C29,'kmenová data'!$A$1:$B$14,2,0)</f>
        <v>SK Adamov "A"</v>
      </c>
      <c r="E29" s="6" t="s">
        <v>0</v>
      </c>
      <c r="F29" s="14">
        <v>7</v>
      </c>
      <c r="G29" s="15" t="str">
        <f>VLOOKUP(F29,'kmenová data'!$A$1:$B$14,2,0)</f>
        <v>ŽP Božolé 1987</v>
      </c>
      <c r="H29" s="6"/>
      <c r="I29" s="13">
        <v>9.4</v>
      </c>
      <c r="J29" s="14">
        <v>6</v>
      </c>
      <c r="K29" s="6" t="str">
        <f>VLOOKUP(J29,'kmenová data'!$A$1:$B$14,2,0)</f>
        <v>FC Strojírna Honner</v>
      </c>
      <c r="L29" s="6" t="s">
        <v>0</v>
      </c>
      <c r="M29" s="14">
        <v>1</v>
      </c>
      <c r="N29" s="15" t="str">
        <f>VLOOKUP(M29,'kmenová data'!$A$1:$B$14,2,0)</f>
        <v>PCO Rudolfov</v>
      </c>
      <c r="O29" s="6"/>
      <c r="P29" s="13">
        <v>9.4</v>
      </c>
      <c r="Q29" s="14">
        <v>4</v>
      </c>
      <c r="R29" s="6" t="str">
        <f>VLOOKUP(Q29,'kmenová data'!$A$1:$B$14,2,0)</f>
        <v>SK Devianti</v>
      </c>
      <c r="S29" s="6" t="s">
        <v>0</v>
      </c>
      <c r="T29" s="14">
        <v>6</v>
      </c>
      <c r="U29" s="15" t="str">
        <f>VLOOKUP(T29,'kmenová data'!$A$1:$B$14,2,0)</f>
        <v>FC Strojírna Honner</v>
      </c>
    </row>
    <row r="30" spans="2:21" s="4" customFormat="1" ht="14.25" customHeight="1">
      <c r="B30" s="13">
        <v>10.3</v>
      </c>
      <c r="C30" s="14">
        <v>3</v>
      </c>
      <c r="D30" s="6" t="str">
        <f>VLOOKUP(C30,'kmenová data'!$A$1:$B$14,2,0)</f>
        <v>Komi-cb "A"</v>
      </c>
      <c r="E30" s="6" t="s">
        <v>0</v>
      </c>
      <c r="F30" s="14">
        <v>2</v>
      </c>
      <c r="G30" s="15" t="str">
        <f>VLOOKUP(F30,'kmenová data'!$A$1:$B$14,2,0)</f>
        <v>FC Tex Color "A"</v>
      </c>
      <c r="H30" s="6"/>
      <c r="I30" s="13">
        <v>10.3</v>
      </c>
      <c r="J30" s="14">
        <v>3</v>
      </c>
      <c r="K30" s="6" t="str">
        <f>VLOOKUP(J30,'kmenová data'!$A$1:$B$14,2,0)</f>
        <v>Komi-cb "A"</v>
      </c>
      <c r="L30" s="6" t="s">
        <v>0</v>
      </c>
      <c r="M30" s="14">
        <v>5</v>
      </c>
      <c r="N30" s="15" t="str">
        <f>VLOOKUP(M30,'kmenová data'!$A$1:$B$14,2,0)</f>
        <v>FC Hojná Voda</v>
      </c>
      <c r="O30" s="6"/>
      <c r="P30" s="13">
        <v>10.3</v>
      </c>
      <c r="Q30" s="14">
        <v>7</v>
      </c>
      <c r="R30" s="6" t="str">
        <f>VLOOKUP(Q30,'kmenová data'!$A$1:$B$14,2,0)</f>
        <v>ŽP Božolé 1987</v>
      </c>
      <c r="S30" s="6" t="s">
        <v>0</v>
      </c>
      <c r="T30" s="14">
        <v>2</v>
      </c>
      <c r="U30" s="15" t="str">
        <f>VLOOKUP(T30,'kmenová data'!$A$1:$B$14,2,0)</f>
        <v>FC Tex Color "A"</v>
      </c>
    </row>
    <row r="31" spans="2:21" s="4" customFormat="1" ht="14.25" customHeight="1">
      <c r="B31" s="13">
        <v>11.15</v>
      </c>
      <c r="C31" s="14">
        <v>6</v>
      </c>
      <c r="D31" s="6" t="str">
        <f>VLOOKUP(C31,'kmenová data'!$A$1:$B$14,2,0)</f>
        <v>FC Strojírna Honner</v>
      </c>
      <c r="E31" s="6" t="s">
        <v>0</v>
      </c>
      <c r="F31" s="14">
        <v>8</v>
      </c>
      <c r="G31" s="15" t="str">
        <f>VLOOKUP(F31,'kmenová data'!$A$1:$B$14,2,0)</f>
        <v>SK Adamov "A"</v>
      </c>
      <c r="H31" s="6"/>
      <c r="I31" s="13">
        <v>11.15</v>
      </c>
      <c r="J31" s="14">
        <v>1</v>
      </c>
      <c r="K31" s="6" t="str">
        <f>VLOOKUP(J31,'kmenová data'!$A$1:$B$14,2,0)</f>
        <v>PCO Rudolfov</v>
      </c>
      <c r="L31" s="6" t="s">
        <v>0</v>
      </c>
      <c r="M31" s="14">
        <v>7</v>
      </c>
      <c r="N31" s="15" t="str">
        <f>VLOOKUP(M31,'kmenová data'!$A$1:$B$14,2,0)</f>
        <v>ŽP Božolé 1987</v>
      </c>
      <c r="O31" s="6"/>
      <c r="P31" s="13">
        <v>11.15</v>
      </c>
      <c r="Q31" s="14">
        <v>5</v>
      </c>
      <c r="R31" s="6" t="str">
        <f>VLOOKUP(Q31,'kmenová data'!$A$1:$B$14,2,0)</f>
        <v>FC Hojná Voda</v>
      </c>
      <c r="S31" s="6" t="s">
        <v>0</v>
      </c>
      <c r="T31" s="14">
        <v>4</v>
      </c>
      <c r="U31" s="15" t="str">
        <f>VLOOKUP(T31,'kmenová data'!$A$1:$B$14,2,0)</f>
        <v>SK Devianti</v>
      </c>
    </row>
    <row r="32" spans="2:21" s="4" customFormat="1" ht="14.25" customHeight="1">
      <c r="B32" s="13">
        <v>12</v>
      </c>
      <c r="C32" s="14">
        <v>2</v>
      </c>
      <c r="D32" s="6" t="str">
        <f>VLOOKUP(C32,'kmenová data'!$A$1:$B$14,2,0)</f>
        <v>FC Tex Color "A"</v>
      </c>
      <c r="E32" s="6" t="s">
        <v>0</v>
      </c>
      <c r="F32" s="14">
        <v>4</v>
      </c>
      <c r="G32" s="15" t="str">
        <f>VLOOKUP(F32,'kmenová data'!$A$1:$B$14,2,0)</f>
        <v>SK Devianti</v>
      </c>
      <c r="H32" s="6"/>
      <c r="I32" s="13">
        <v>12</v>
      </c>
      <c r="J32" s="14">
        <v>4</v>
      </c>
      <c r="K32" s="6" t="str">
        <f>VLOOKUP(J32,'kmenová data'!$A$1:$B$14,2,0)</f>
        <v>SK Devianti</v>
      </c>
      <c r="L32" s="6" t="s">
        <v>0</v>
      </c>
      <c r="M32" s="14">
        <v>3</v>
      </c>
      <c r="N32" s="15" t="str">
        <f>VLOOKUP(M32,'kmenová data'!$A$1:$B$14,2,0)</f>
        <v>Komi-cb "A"</v>
      </c>
      <c r="O32" s="6"/>
      <c r="P32" s="13">
        <v>12</v>
      </c>
      <c r="Q32" s="14">
        <v>8</v>
      </c>
      <c r="R32" s="6" t="str">
        <f>VLOOKUP(Q32,'kmenová data'!$A$1:$B$14,2,0)</f>
        <v>SK Adamov "A"</v>
      </c>
      <c r="S32" s="6" t="s">
        <v>0</v>
      </c>
      <c r="T32" s="14">
        <v>2</v>
      </c>
      <c r="U32" s="15" t="str">
        <f>VLOOKUP(T32,'kmenová data'!$A$1:$B$14,2,0)</f>
        <v>FC Tex Color "A"</v>
      </c>
    </row>
    <row r="33" spans="2:21" s="4" customFormat="1" ht="14.25" customHeight="1">
      <c r="B33" s="13">
        <v>12.5</v>
      </c>
      <c r="C33" s="14">
        <v>9</v>
      </c>
      <c r="D33" s="6" t="str">
        <f>VLOOKUP(C33,'kmenová data'!$A$1:$B$14,2,0)</f>
        <v>FK Bizoni "A"</v>
      </c>
      <c r="E33" s="6" t="s">
        <v>0</v>
      </c>
      <c r="F33" s="14">
        <v>6</v>
      </c>
      <c r="G33" s="15" t="str">
        <f>VLOOKUP(F33,'kmenová data'!$A$1:$B$14,2,0)</f>
        <v>FC Strojírna Honner</v>
      </c>
      <c r="H33" s="6"/>
      <c r="I33" s="13">
        <v>12.5</v>
      </c>
      <c r="J33" s="14">
        <v>7</v>
      </c>
      <c r="K33" s="6" t="str">
        <f>VLOOKUP(J33,'kmenová data'!$A$1:$B$14,2,0)</f>
        <v>ŽP Božolé 1987</v>
      </c>
      <c r="L33" s="6" t="s">
        <v>0</v>
      </c>
      <c r="M33" s="14">
        <v>9</v>
      </c>
      <c r="N33" s="15" t="str">
        <f>VLOOKUP(M33,'kmenová data'!$A$1:$B$14,2,0)</f>
        <v>FK Bizoni "A"</v>
      </c>
      <c r="O33" s="6"/>
      <c r="P33" s="13">
        <v>12.5</v>
      </c>
      <c r="Q33" s="14">
        <v>10</v>
      </c>
      <c r="R33" s="6" t="str">
        <f>VLOOKUP(Q33,'kmenová data'!$A$1:$B$14,2,0)</f>
        <v>ZSO</v>
      </c>
      <c r="S33" s="6" t="s">
        <v>0</v>
      </c>
      <c r="T33" s="14">
        <v>5</v>
      </c>
      <c r="U33" s="15" t="str">
        <f>VLOOKUP(T33,'kmenová data'!$A$1:$B$14,2,0)</f>
        <v>FC Hojná Voda</v>
      </c>
    </row>
    <row r="34" spans="2:21" s="4" customFormat="1" ht="14.25" customHeight="1">
      <c r="B34" s="13">
        <v>13.4</v>
      </c>
      <c r="C34" s="14">
        <v>4</v>
      </c>
      <c r="D34" s="6" t="str">
        <f>VLOOKUP(C34,'kmenová data'!$A$1:$B$14,2,0)</f>
        <v>SK Devianti</v>
      </c>
      <c r="E34" s="6" t="s">
        <v>0</v>
      </c>
      <c r="F34" s="14">
        <v>1</v>
      </c>
      <c r="G34" s="15" t="str">
        <f>VLOOKUP(F34,'kmenová data'!$A$1:$B$14,2,0)</f>
        <v>PCO Rudolfov</v>
      </c>
      <c r="H34" s="6"/>
      <c r="I34" s="13">
        <v>13.4</v>
      </c>
      <c r="J34" s="14">
        <v>10</v>
      </c>
      <c r="K34" s="6" t="str">
        <f>VLOOKUP(J34,'kmenová data'!$A$1:$B$14,2,0)</f>
        <v>ZSO</v>
      </c>
      <c r="L34" s="6" t="s">
        <v>0</v>
      </c>
      <c r="M34" s="14">
        <v>4</v>
      </c>
      <c r="N34" s="15" t="str">
        <f>VLOOKUP(M34,'kmenová data'!$A$1:$B$14,2,0)</f>
        <v>SK Devianti</v>
      </c>
      <c r="O34" s="6"/>
      <c r="P34" s="13">
        <v>13.4</v>
      </c>
      <c r="Q34" s="14">
        <v>8</v>
      </c>
      <c r="R34" s="6" t="str">
        <f>VLOOKUP(Q34,'kmenová data'!$A$1:$B$14,2,0)</f>
        <v>SK Adamov "A"</v>
      </c>
      <c r="S34" s="6" t="s">
        <v>0</v>
      </c>
      <c r="T34" s="14">
        <v>1</v>
      </c>
      <c r="U34" s="15" t="str">
        <f>VLOOKUP(T34,'kmenová data'!$A$1:$B$14,2,0)</f>
        <v>PCO Rudolfov</v>
      </c>
    </row>
    <row r="35" spans="2:21" s="4" customFormat="1" ht="14.25" customHeight="1">
      <c r="B35" s="13">
        <v>14.25</v>
      </c>
      <c r="C35" s="14">
        <v>5</v>
      </c>
      <c r="D35" s="6" t="str">
        <f>VLOOKUP(C35,'kmenová data'!$A$1:$B$14,2,0)</f>
        <v>FC Hojná Voda</v>
      </c>
      <c r="E35" s="6" t="s">
        <v>0</v>
      </c>
      <c r="F35" s="14">
        <v>9</v>
      </c>
      <c r="G35" s="15" t="str">
        <f>VLOOKUP(F35,'kmenová data'!$A$1:$B$14,2,0)</f>
        <v>FK Bizoni "A"</v>
      </c>
      <c r="H35" s="6"/>
      <c r="I35" s="13">
        <v>14.25</v>
      </c>
      <c r="J35" s="14">
        <v>9</v>
      </c>
      <c r="K35" s="6" t="str">
        <f>VLOOKUP(J35,'kmenová data'!$A$1:$B$14,2,0)</f>
        <v>FK Bizoni "A"</v>
      </c>
      <c r="L35" s="6" t="s">
        <v>0</v>
      </c>
      <c r="M35" s="14">
        <v>8</v>
      </c>
      <c r="N35" s="15" t="str">
        <f>VLOOKUP(M35,'kmenová data'!$A$1:$B$14,2,0)</f>
        <v>SK Adamov "A"</v>
      </c>
      <c r="O35" s="6"/>
      <c r="P35" s="13">
        <v>14.25</v>
      </c>
      <c r="Q35" s="14">
        <v>9</v>
      </c>
      <c r="R35" s="6" t="str">
        <f>VLOOKUP(Q35,'kmenová data'!$A$1:$B$14,2,0)</f>
        <v>FK Bizoni "A"</v>
      </c>
      <c r="S35" s="6" t="s">
        <v>0</v>
      </c>
      <c r="T35" s="14">
        <v>10</v>
      </c>
      <c r="U35" s="15" t="str">
        <f>VLOOKUP(T35,'kmenová data'!$A$1:$B$14,2,0)</f>
        <v>ZSO</v>
      </c>
    </row>
    <row r="36" spans="2:21" s="4" customFormat="1" ht="14.25" customHeight="1" thickBot="1">
      <c r="B36" s="16">
        <v>15.1</v>
      </c>
      <c r="C36" s="17">
        <v>1</v>
      </c>
      <c r="D36" s="7" t="str">
        <f>VLOOKUP(C36,'kmenová data'!$A$1:$B$14,2,0)</f>
        <v>PCO Rudolfov</v>
      </c>
      <c r="E36" s="7" t="s">
        <v>0</v>
      </c>
      <c r="F36" s="17">
        <v>5</v>
      </c>
      <c r="G36" s="18" t="str">
        <f>VLOOKUP(F36,'kmenová data'!$A$1:$B$14,2,0)</f>
        <v>FC Hojná Voda</v>
      </c>
      <c r="H36" s="6"/>
      <c r="I36" s="16">
        <v>15.1</v>
      </c>
      <c r="J36" s="17">
        <v>8</v>
      </c>
      <c r="K36" s="7" t="str">
        <f>VLOOKUP(J36,'kmenová data'!$A$1:$B$14,2,0)</f>
        <v>SK Adamov "A"</v>
      </c>
      <c r="L36" s="7" t="s">
        <v>0</v>
      </c>
      <c r="M36" s="17">
        <v>10</v>
      </c>
      <c r="N36" s="18" t="str">
        <f>VLOOKUP(M36,'kmenová data'!$A$1:$B$14,2,0)</f>
        <v>ZSO</v>
      </c>
      <c r="O36" s="6"/>
      <c r="P36" s="16">
        <v>15.1</v>
      </c>
      <c r="Q36" s="17">
        <v>9</v>
      </c>
      <c r="R36" s="7" t="str">
        <f>VLOOKUP(Q36,'kmenová data'!$A$1:$B$14,2,0)</f>
        <v>FK Bizoni "A"</v>
      </c>
      <c r="S36" s="7" t="s">
        <v>0</v>
      </c>
      <c r="T36" s="17">
        <v>1</v>
      </c>
      <c r="U36" s="18" t="str">
        <f>VLOOKUP(T36,'kmenová data'!$A$1:$B$14,2,0)</f>
        <v>PCO Rudolfov</v>
      </c>
    </row>
    <row r="37" spans="2:21" ht="12.75">
      <c r="B37" s="19"/>
      <c r="C37" s="19"/>
      <c r="D37" s="8"/>
      <c r="E37" s="8"/>
      <c r="F37" s="19"/>
      <c r="G37" s="8"/>
      <c r="H37" s="20"/>
      <c r="I37" s="19"/>
      <c r="J37" s="19"/>
      <c r="K37" s="8"/>
      <c r="L37" s="8"/>
      <c r="M37" s="19"/>
      <c r="N37" s="8"/>
      <c r="O37" s="20"/>
      <c r="P37" s="19"/>
      <c r="Q37" s="19"/>
      <c r="R37" s="8"/>
      <c r="S37" s="8"/>
      <c r="T37" s="19"/>
      <c r="U37" s="8"/>
    </row>
  </sheetData>
  <sheetProtection/>
  <mergeCells count="10">
    <mergeCell ref="B26:G26"/>
    <mergeCell ref="I26:N26"/>
    <mergeCell ref="P26:U26"/>
    <mergeCell ref="B1:U1"/>
    <mergeCell ref="B2:G2"/>
    <mergeCell ref="I2:N2"/>
    <mergeCell ref="P2:U2"/>
    <mergeCell ref="B14:G14"/>
    <mergeCell ref="I14:N14"/>
    <mergeCell ref="P14:U14"/>
  </mergeCells>
  <printOptions/>
  <pageMargins left="0.1968503937007874" right="0.1968503937007874" top="0.1968503937007874" bottom="0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Duropack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Roman Türk</dc:creator>
  <cp:keywords/>
  <dc:description/>
  <cp:lastModifiedBy>Štěpánkovi</cp:lastModifiedBy>
  <cp:lastPrinted>2014-10-29T16:39:34Z</cp:lastPrinted>
  <dcterms:created xsi:type="dcterms:W3CDTF">2007-10-29T10:11:10Z</dcterms:created>
  <dcterms:modified xsi:type="dcterms:W3CDTF">2016-10-12T12:36:56Z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Cert_excel.xls</vt:lpwstr>
  </property>
</Properties>
</file>