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0" windowWidth="15480" windowHeight="11580" firstSheet="1" activeTab="2"/>
  </bookViews>
  <sheets>
    <sheet name="BExRepositorySheet" sheetId="1" state="veryHidden" r:id="rId1"/>
    <sheet name="kmenová data" sheetId="2" r:id="rId2"/>
    <sheet name="rozlosování" sheetId="3" r:id="rId3"/>
  </sheets>
  <definedNames/>
  <calcPr fullCalcOnLoad="1"/>
</workbook>
</file>

<file path=xl/sharedStrings.xml><?xml version="1.0" encoding="utf-8"?>
<sst xmlns="http://schemas.openxmlformats.org/spreadsheetml/2006/main" count="100" uniqueCount="32">
  <si>
    <t>-</t>
  </si>
  <si>
    <t xml:space="preserve"> </t>
  </si>
  <si>
    <t>finále</t>
  </si>
  <si>
    <t>o 3.místo</t>
  </si>
  <si>
    <t>hůře po zákl.části</t>
  </si>
  <si>
    <t>lépe po zákl.části</t>
  </si>
  <si>
    <t>lépe po zákl části</t>
  </si>
  <si>
    <t>o 5.místo</t>
  </si>
  <si>
    <t>5  -  6</t>
  </si>
  <si>
    <t>6  -  5</t>
  </si>
  <si>
    <t>2  -  1</t>
  </si>
  <si>
    <t>1  -  2</t>
  </si>
  <si>
    <t>3  -  4</t>
  </si>
  <si>
    <t>Trhové Sviny</t>
  </si>
  <si>
    <t>FC Leges</t>
  </si>
  <si>
    <t>Komi-cb "B"</t>
  </si>
  <si>
    <t>Profi FP</t>
  </si>
  <si>
    <t>SK Netáhla</t>
  </si>
  <si>
    <t>Dokov</t>
  </si>
  <si>
    <t>SC Adamov "B"</t>
  </si>
  <si>
    <t>SK Suchá Voda</t>
  </si>
  <si>
    <t>ROZLOSOVÁNÍ          1.OL          2017 / 2018</t>
  </si>
  <si>
    <t>Ne   19.11.2017     Hrdějovice</t>
  </si>
  <si>
    <t>Ne   26.11.2017     Lišov</t>
  </si>
  <si>
    <t>So   9.12.2017     Hluboká</t>
  </si>
  <si>
    <t>Ne   7.1.2018     Lišov</t>
  </si>
  <si>
    <t>Ne   14.1.2018     Hrdějovice</t>
  </si>
  <si>
    <t>So   27.1.2018     Hrdějovice</t>
  </si>
  <si>
    <t>So   17.2.2018   Hluboká  play off</t>
  </si>
  <si>
    <t>So   3.3.2018   Hluboká   play off</t>
  </si>
  <si>
    <t>So   3.2.2018     Hrdějovice</t>
  </si>
  <si>
    <t>So   24.2.2018     Hluboká   play off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</si>
</sst>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50">
    <font>
      <sz val="10"/>
      <name val="Arial"/>
      <family val="0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24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2" fillId="35" borderId="0" applyNumberFormat="0" applyBorder="0" applyAlignment="0" applyProtection="0"/>
    <xf numFmtId="0" fontId="4" fillId="26" borderId="0" applyNumberFormat="0" applyBorder="0" applyAlignment="0" applyProtection="0"/>
    <xf numFmtId="0" fontId="5" fillId="36" borderId="1" applyNumberFormat="0" applyAlignment="0" applyProtection="0"/>
    <xf numFmtId="0" fontId="35" fillId="0" borderId="2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7" borderId="6" applyNumberFormat="0" applyAlignment="0" applyProtection="0"/>
    <xf numFmtId="0" fontId="36" fillId="41" borderId="0" applyNumberFormat="0" applyBorder="0" applyAlignment="0" applyProtection="0"/>
    <xf numFmtId="0" fontId="13" fillId="35" borderId="1" applyNumberFormat="0" applyAlignment="0" applyProtection="0"/>
    <xf numFmtId="0" fontId="37" fillId="42" borderId="7" applyNumberFormat="0" applyAlignment="0" applyProtection="0"/>
    <xf numFmtId="0" fontId="14" fillId="0" borderId="8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42" fillId="43" borderId="0" applyNumberFormat="0" applyBorder="0" applyAlignment="0" applyProtection="0"/>
    <xf numFmtId="0" fontId="0" fillId="34" borderId="12" applyNumberFormat="0" applyFont="0" applyAlignment="0" applyProtection="0"/>
    <xf numFmtId="0" fontId="16" fillId="36" borderId="13" applyNumberFormat="0" applyAlignment="0" applyProtection="0"/>
    <xf numFmtId="0" fontId="25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1" fillId="0" borderId="0" applyFont="0" applyFill="0" applyBorder="0" applyAlignment="0" applyProtection="0"/>
    <xf numFmtId="0" fontId="43" fillId="0" borderId="15" applyNumberFormat="0" applyFill="0" applyAlignment="0" applyProtection="0"/>
    <xf numFmtId="4" fontId="17" fillId="45" borderId="16" applyNumberFormat="0" applyProtection="0">
      <alignment vertical="center"/>
    </xf>
    <xf numFmtId="4" fontId="18" fillId="45" borderId="16" applyNumberFormat="0" applyProtection="0">
      <alignment vertical="center"/>
    </xf>
    <xf numFmtId="4" fontId="17" fillId="45" borderId="16" applyNumberFormat="0" applyProtection="0">
      <alignment horizontal="left" vertical="center" indent="1"/>
    </xf>
    <xf numFmtId="0" fontId="17" fillId="45" borderId="16" applyNumberFormat="0" applyProtection="0">
      <alignment horizontal="left" vertical="top" indent="1"/>
    </xf>
    <xf numFmtId="4" fontId="19" fillId="46" borderId="16" applyNumberFormat="0" applyProtection="0">
      <alignment horizontal="right" vertical="center"/>
    </xf>
    <xf numFmtId="4" fontId="19" fillId="47" borderId="16" applyNumberFormat="0" applyProtection="0">
      <alignment horizontal="right" vertical="center"/>
    </xf>
    <xf numFmtId="4" fontId="19" fillId="48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50" borderId="16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16" applyNumberFormat="0" applyProtection="0">
      <alignment horizontal="right" vertical="center"/>
    </xf>
    <xf numFmtId="4" fontId="19" fillId="53" borderId="16" applyNumberFormat="0" applyProtection="0">
      <alignment horizontal="right" vertical="center"/>
    </xf>
    <xf numFmtId="4" fontId="19" fillId="54" borderId="16" applyNumberFormat="0" applyProtection="0">
      <alignment horizontal="right" vertical="center"/>
    </xf>
    <xf numFmtId="4" fontId="17" fillId="55" borderId="17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20" fillId="57" borderId="0" applyNumberFormat="0" applyProtection="0">
      <alignment horizontal="left" vertical="center" indent="1"/>
    </xf>
    <xf numFmtId="4" fontId="19" fillId="58" borderId="16" applyNumberFormat="0" applyProtection="0">
      <alignment horizontal="right" vertical="center"/>
    </xf>
    <xf numFmtId="4" fontId="19" fillId="56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8" borderId="16" applyNumberFormat="0" applyProtection="0">
      <alignment horizontal="left" vertical="center" indent="1"/>
    </xf>
    <xf numFmtId="0" fontId="0" fillId="58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6" borderId="16" applyNumberFormat="0" applyProtection="0">
      <alignment horizontal="left" vertical="center" indent="1"/>
    </xf>
    <xf numFmtId="0" fontId="0" fillId="56" borderId="16" applyNumberFormat="0" applyProtection="0">
      <alignment horizontal="left" vertical="top" indent="1"/>
    </xf>
    <xf numFmtId="4" fontId="17" fillId="58" borderId="0" applyNumberFormat="0" applyProtection="0">
      <alignment horizontal="left" vertical="center" indent="1"/>
    </xf>
    <xf numFmtId="0" fontId="0" fillId="60" borderId="18" applyNumberFormat="0">
      <alignment/>
      <protection locked="0"/>
    </xf>
    <xf numFmtId="4" fontId="19" fillId="61" borderId="16" applyNumberFormat="0" applyProtection="0">
      <alignment vertical="center"/>
    </xf>
    <xf numFmtId="4" fontId="21" fillId="61" borderId="16" applyNumberFormat="0" applyProtection="0">
      <alignment vertical="center"/>
    </xf>
    <xf numFmtId="4" fontId="19" fillId="61" borderId="16" applyNumberFormat="0" applyProtection="0">
      <alignment horizontal="left" vertical="center" indent="1"/>
    </xf>
    <xf numFmtId="0" fontId="19" fillId="61" borderId="16" applyNumberFormat="0" applyProtection="0">
      <alignment horizontal="left" vertical="top" indent="1"/>
    </xf>
    <xf numFmtId="4" fontId="19" fillId="56" borderId="16" applyNumberFormat="0" applyProtection="0">
      <alignment horizontal="right" vertical="center"/>
    </xf>
    <xf numFmtId="4" fontId="21" fillId="56" borderId="16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0" fontId="19" fillId="58" borderId="16" applyNumberFormat="0" applyProtection="0">
      <alignment horizontal="left" vertical="top" indent="1"/>
    </xf>
    <xf numFmtId="4" fontId="22" fillId="62" borderId="0" applyNumberFormat="0" applyProtection="0">
      <alignment horizontal="left" vertical="center" indent="1"/>
    </xf>
    <xf numFmtId="4" fontId="23" fillId="56" borderId="1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4" fillId="6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46" fillId="64" borderId="20" applyNumberFormat="0" applyAlignment="0" applyProtection="0"/>
    <xf numFmtId="0" fontId="47" fillId="65" borderId="20" applyNumberFormat="0" applyAlignment="0" applyProtection="0"/>
    <xf numFmtId="0" fontId="48" fillId="65" borderId="21" applyNumberFormat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72" borderId="30" xfId="0" applyFont="1" applyFill="1" applyBorder="1" applyAlignment="1">
      <alignment horizontal="center" vertical="center"/>
    </xf>
    <xf numFmtId="0" fontId="28" fillId="72" borderId="31" xfId="0" applyFont="1" applyFill="1" applyBorder="1" applyAlignment="1">
      <alignment horizontal="center" vertical="center"/>
    </xf>
    <xf numFmtId="0" fontId="28" fillId="72" borderId="32" xfId="0" applyFont="1" applyFill="1" applyBorder="1" applyAlignment="1">
      <alignment horizontal="center" vertical="center"/>
    </xf>
  </cellXfs>
  <cellStyles count="13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APBEXaggData" xfId="91"/>
    <cellStyle name="SAPBEXaggDataEmph" xfId="92"/>
    <cellStyle name="SAPBEXaggItem" xfId="93"/>
    <cellStyle name="SAPBEXaggItemX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chaText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Správně" xfId="131"/>
    <cellStyle name="Text upozornění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14</v>
      </c>
    </row>
    <row r="3" spans="1:2" ht="12.75">
      <c r="A3">
        <v>3</v>
      </c>
      <c r="B3" s="22" t="s">
        <v>15</v>
      </c>
    </row>
    <row r="4" spans="1:2" ht="12.75">
      <c r="A4">
        <v>4</v>
      </c>
      <c r="B4" s="22" t="s">
        <v>16</v>
      </c>
    </row>
    <row r="5" spans="1:2" ht="12.75">
      <c r="A5">
        <v>5</v>
      </c>
      <c r="B5" s="22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19</v>
      </c>
    </row>
    <row r="8" spans="1:2" ht="12.75">
      <c r="A8">
        <v>8</v>
      </c>
      <c r="B8" t="s">
        <v>20</v>
      </c>
    </row>
    <row r="9" ht="12.75">
      <c r="B9" s="22"/>
    </row>
    <row r="10" ht="12.75">
      <c r="B10" s="22"/>
    </row>
    <row r="13" ht="12.75">
      <c r="B13" s="22"/>
    </row>
    <row r="14" ht="12.75">
      <c r="B14" s="22"/>
    </row>
    <row r="15" ht="12.75">
      <c r="B15" s="22"/>
    </row>
    <row r="20" ht="12.75">
      <c r="B20" s="22"/>
    </row>
    <row r="22" ht="12.75">
      <c r="B22" s="22"/>
    </row>
    <row r="23" ht="12.75">
      <c r="B23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8"/>
  <sheetViews>
    <sheetView tabSelected="1" zoomScalePageLayoutView="0" workbookViewId="0" topLeftCell="A1">
      <selection activeCell="AA18" sqref="AA18"/>
    </sheetView>
  </sheetViews>
  <sheetFormatPr defaultColWidth="9.140625" defaultRowHeight="12.75"/>
  <cols>
    <col min="1" max="1" width="3.7109375" style="0" customWidth="1"/>
    <col min="2" max="2" width="6.140625" style="3" customWidth="1"/>
    <col min="3" max="3" width="7.57421875" style="2" hidden="1" customWidth="1"/>
    <col min="4" max="4" width="17.7109375" style="1" customWidth="1"/>
    <col min="5" max="5" width="4.140625" style="1" customWidth="1"/>
    <col min="6" max="6" width="4.7109375" style="3" hidden="1" customWidth="1"/>
    <col min="7" max="7" width="17.7109375" style="1" customWidth="1"/>
    <col min="8" max="8" width="4.7109375" style="1" customWidth="1"/>
    <col min="9" max="9" width="6.28125" style="3" customWidth="1"/>
    <col min="10" max="10" width="4.140625" style="3" hidden="1" customWidth="1"/>
    <col min="11" max="11" width="17.7109375" style="1" customWidth="1"/>
    <col min="12" max="12" width="1.28515625" style="1" customWidth="1"/>
    <col min="13" max="13" width="5.7109375" style="3" hidden="1" customWidth="1"/>
    <col min="14" max="14" width="17.7109375" style="1" customWidth="1"/>
    <col min="15" max="15" width="4.7109375" style="1" customWidth="1"/>
    <col min="16" max="16" width="6.7109375" style="3" customWidth="1"/>
    <col min="17" max="17" width="6.00390625" style="3" hidden="1" customWidth="1"/>
    <col min="18" max="18" width="17.7109375" style="1" customWidth="1"/>
    <col min="19" max="19" width="1.57421875" style="1" customWidth="1"/>
    <col min="20" max="20" width="5.28125" style="3" hidden="1" customWidth="1"/>
    <col min="21" max="21" width="17.7109375" style="1" customWidth="1"/>
  </cols>
  <sheetData>
    <row r="1" spans="2:21" ht="39" customHeight="1" thickBot="1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2:21" ht="19.5" customHeight="1" thickBot="1">
      <c r="B2" s="29" t="s">
        <v>22</v>
      </c>
      <c r="C2" s="33"/>
      <c r="D2" s="33"/>
      <c r="E2" s="33"/>
      <c r="F2" s="33"/>
      <c r="G2" s="34"/>
      <c r="H2" s="9"/>
      <c r="I2" s="29" t="s">
        <v>23</v>
      </c>
      <c r="J2" s="33"/>
      <c r="K2" s="33"/>
      <c r="L2" s="33"/>
      <c r="M2" s="33"/>
      <c r="N2" s="34"/>
      <c r="O2" s="9"/>
      <c r="P2" s="35" t="s">
        <v>24</v>
      </c>
      <c r="Q2" s="33"/>
      <c r="R2" s="33"/>
      <c r="S2" s="33"/>
      <c r="T2" s="33"/>
      <c r="U2" s="34"/>
    </row>
    <row r="3" spans="2:21" s="4" customFormat="1" ht="12" customHeight="1">
      <c r="B3" s="10">
        <v>8</v>
      </c>
      <c r="C3" s="11">
        <v>1</v>
      </c>
      <c r="D3" s="5" t="str">
        <f>VLOOKUP(C3,'kmenová data'!$A$1:$B$14,2,0)</f>
        <v>Trhové Sviny</v>
      </c>
      <c r="E3" s="5" t="s">
        <v>0</v>
      </c>
      <c r="F3" s="11">
        <v>8</v>
      </c>
      <c r="G3" s="12" t="str">
        <f>VLOOKUP(F3,'kmenová data'!$A$1:$B$14,2,0)</f>
        <v>SK Suchá Voda</v>
      </c>
      <c r="H3" s="6"/>
      <c r="I3" s="10">
        <v>8</v>
      </c>
      <c r="J3" s="11">
        <v>3</v>
      </c>
      <c r="K3" s="5" t="str">
        <f>VLOOKUP(J3,'kmenová data'!$A$1:$B$14,2,0)</f>
        <v>Komi-cb "B"</v>
      </c>
      <c r="L3" s="5" t="s">
        <v>0</v>
      </c>
      <c r="M3" s="11">
        <v>4</v>
      </c>
      <c r="N3" s="12" t="str">
        <f>VLOOKUP(M3,'kmenová data'!$A$1:$B$14,2,0)</f>
        <v>Profi FP</v>
      </c>
      <c r="O3" s="6"/>
      <c r="P3" s="10">
        <v>8</v>
      </c>
      <c r="Q3" s="11">
        <v>2</v>
      </c>
      <c r="R3" s="5" t="str">
        <f>VLOOKUP(Q3,'kmenová data'!$A$1:$B$14,2,0)</f>
        <v>FC Leges</v>
      </c>
      <c r="S3" s="5" t="s">
        <v>0</v>
      </c>
      <c r="T3" s="11">
        <v>8</v>
      </c>
      <c r="U3" s="12" t="str">
        <f>VLOOKUP(T3,'kmenová data'!$A$1:$B$14,2,0)</f>
        <v>SK Suchá Voda</v>
      </c>
    </row>
    <row r="4" spans="2:21" s="4" customFormat="1" ht="12" customHeight="1">
      <c r="B4" s="13">
        <v>8.5</v>
      </c>
      <c r="C4" s="14">
        <v>6</v>
      </c>
      <c r="D4" s="6" t="str">
        <f>VLOOKUP(C4,'kmenová data'!$A$1:$B$14,2,0)</f>
        <v>Dokov</v>
      </c>
      <c r="E4" s="6" t="s">
        <v>0</v>
      </c>
      <c r="F4" s="14">
        <v>1</v>
      </c>
      <c r="G4" s="15" t="str">
        <f>VLOOKUP(F4,'kmenová data'!$A$1:$B$14,2,0)</f>
        <v>Trhové Sviny</v>
      </c>
      <c r="H4" s="6"/>
      <c r="I4" s="13">
        <v>8.5</v>
      </c>
      <c r="J4" s="14">
        <v>4</v>
      </c>
      <c r="K4" s="6" t="str">
        <f>VLOOKUP(J4,'kmenová data'!$A$1:$B$14,2,0)</f>
        <v>Profi FP</v>
      </c>
      <c r="L4" s="6" t="s">
        <v>0</v>
      </c>
      <c r="M4" s="14">
        <v>5</v>
      </c>
      <c r="N4" s="15" t="str">
        <f>VLOOKUP(M4,'kmenová data'!$A$1:$B$14,2,0)</f>
        <v>SK Netáhla</v>
      </c>
      <c r="O4" s="6"/>
      <c r="P4" s="13">
        <v>8.5</v>
      </c>
      <c r="Q4" s="14">
        <v>3</v>
      </c>
      <c r="R4" s="6" t="str">
        <f>VLOOKUP(Q4,'kmenová data'!$A$1:$B$14,2,0)</f>
        <v>Komi-cb "B"</v>
      </c>
      <c r="S4" s="6" t="s">
        <v>0</v>
      </c>
      <c r="T4" s="14">
        <v>2</v>
      </c>
      <c r="U4" s="15" t="str">
        <f>VLOOKUP(T4,'kmenová data'!$A$1:$B$14,2,0)</f>
        <v>FC Leges</v>
      </c>
    </row>
    <row r="5" spans="2:21" s="4" customFormat="1" ht="12" customHeight="1">
      <c r="B5" s="13">
        <v>9.4</v>
      </c>
      <c r="C5" s="14">
        <v>8</v>
      </c>
      <c r="D5" s="6" t="str">
        <f>VLOOKUP(C5,'kmenová data'!$A$1:$B$14,2,0)</f>
        <v>SK Suchá Voda</v>
      </c>
      <c r="E5" s="6" t="s">
        <v>0</v>
      </c>
      <c r="F5" s="14">
        <v>4</v>
      </c>
      <c r="G5" s="15" t="str">
        <f>VLOOKUP(F5,'kmenová data'!$A$1:$B$14,2,0)</f>
        <v>Profi FP</v>
      </c>
      <c r="H5" s="6"/>
      <c r="I5" s="13">
        <v>9.4</v>
      </c>
      <c r="J5" s="14">
        <v>3</v>
      </c>
      <c r="K5" s="6" t="str">
        <f>VLOOKUP(J5,'kmenová data'!$A$1:$B$14,2,0)</f>
        <v>Komi-cb "B"</v>
      </c>
      <c r="L5" s="6" t="s">
        <v>0</v>
      </c>
      <c r="M5" s="14">
        <v>1</v>
      </c>
      <c r="N5" s="15" t="str">
        <f>VLOOKUP(M5,'kmenová data'!$A$1:$B$14,2,0)</f>
        <v>Trhové Sviny</v>
      </c>
      <c r="O5" s="6"/>
      <c r="P5" s="13">
        <v>9.4</v>
      </c>
      <c r="Q5" s="14">
        <v>8</v>
      </c>
      <c r="R5" s="6" t="str">
        <f>VLOOKUP(Q5,'kmenová data'!$A$1:$B$14,2,0)</f>
        <v>SK Suchá Voda</v>
      </c>
      <c r="S5" s="6" t="s">
        <v>0</v>
      </c>
      <c r="T5" s="14">
        <v>6</v>
      </c>
      <c r="U5" s="15" t="str">
        <f>VLOOKUP(T5,'kmenová data'!$A$1:$B$14,2,0)</f>
        <v>Dokov</v>
      </c>
    </row>
    <row r="6" spans="2:21" s="4" customFormat="1" ht="12" customHeight="1">
      <c r="B6" s="13">
        <v>10.25</v>
      </c>
      <c r="C6" s="14">
        <v>6</v>
      </c>
      <c r="D6" s="6" t="str">
        <f>VLOOKUP(C6,'kmenová data'!$A$1:$B$14,2,0)</f>
        <v>Dokov</v>
      </c>
      <c r="E6" s="6" t="s">
        <v>0</v>
      </c>
      <c r="F6" s="14">
        <v>3</v>
      </c>
      <c r="G6" s="15" t="str">
        <f>VLOOKUP(F6,'kmenová data'!$A$1:$B$14,2,0)</f>
        <v>Komi-cb "B"</v>
      </c>
      <c r="H6" s="6"/>
      <c r="I6" s="13">
        <v>10.25</v>
      </c>
      <c r="J6" s="14">
        <v>5</v>
      </c>
      <c r="K6" s="6" t="str">
        <f>VLOOKUP(J6,'kmenová data'!$A$1:$B$14,2,0)</f>
        <v>SK Netáhla</v>
      </c>
      <c r="L6" s="6" t="s">
        <v>0</v>
      </c>
      <c r="M6" s="14">
        <v>8</v>
      </c>
      <c r="N6" s="15" t="str">
        <f>VLOOKUP(M6,'kmenová data'!$A$1:$B$14,2,0)</f>
        <v>SK Suchá Voda</v>
      </c>
      <c r="O6" s="6"/>
      <c r="P6" s="13">
        <v>10.25</v>
      </c>
      <c r="Q6" s="14">
        <v>5</v>
      </c>
      <c r="R6" s="6" t="str">
        <f>VLOOKUP(Q6,'kmenová data'!$A$1:$B$14,2,0)</f>
        <v>SK Netáhla</v>
      </c>
      <c r="S6" s="6" t="s">
        <v>0</v>
      </c>
      <c r="T6" s="14">
        <v>3</v>
      </c>
      <c r="U6" s="15" t="str">
        <f>VLOOKUP(T6,'kmenová data'!$A$1:$B$14,2,0)</f>
        <v>Komi-cb "B"</v>
      </c>
    </row>
    <row r="7" spans="2:21" s="4" customFormat="1" ht="12" customHeight="1">
      <c r="B7" s="13">
        <v>11.1</v>
      </c>
      <c r="C7" s="14">
        <v>4</v>
      </c>
      <c r="D7" s="6" t="str">
        <f>VLOOKUP(C7,'kmenová data'!$A$1:$B$14,2,0)</f>
        <v>Profi FP</v>
      </c>
      <c r="E7" s="6" t="s">
        <v>0</v>
      </c>
      <c r="F7" s="14">
        <v>2</v>
      </c>
      <c r="G7" s="15" t="str">
        <f>VLOOKUP(F7,'kmenová data'!$A$1:$B$14,2,0)</f>
        <v>FC Leges</v>
      </c>
      <c r="H7" s="6"/>
      <c r="I7" s="13">
        <v>11.1</v>
      </c>
      <c r="J7" s="14">
        <v>1</v>
      </c>
      <c r="K7" s="6" t="str">
        <f>VLOOKUP(J7,'kmenová data'!$A$1:$B$14,2,0)</f>
        <v>Trhové Sviny</v>
      </c>
      <c r="L7" s="6" t="s">
        <v>0</v>
      </c>
      <c r="M7" s="14">
        <v>2</v>
      </c>
      <c r="N7" s="15" t="str">
        <f>VLOOKUP(M7,'kmenová data'!$A$1:$B$14,2,0)</f>
        <v>FC Leges</v>
      </c>
      <c r="O7" s="6"/>
      <c r="P7" s="13">
        <v>11.1</v>
      </c>
      <c r="Q7" s="14">
        <v>6</v>
      </c>
      <c r="R7" s="6" t="str">
        <f>VLOOKUP(Q7,'kmenová data'!$A$1:$B$14,2,0)</f>
        <v>Dokov</v>
      </c>
      <c r="S7" s="6" t="s">
        <v>0</v>
      </c>
      <c r="T7" s="14">
        <v>4</v>
      </c>
      <c r="U7" s="15" t="str">
        <f>VLOOKUP(T7,'kmenová data'!$A$1:$B$14,2,0)</f>
        <v>Profi FP</v>
      </c>
    </row>
    <row r="8" spans="2:21" s="4" customFormat="1" ht="12" customHeight="1">
      <c r="B8" s="13">
        <v>12</v>
      </c>
      <c r="C8" s="14">
        <v>3</v>
      </c>
      <c r="D8" s="6" t="str">
        <f>VLOOKUP(C8,'kmenová data'!$A$1:$B$14,2,0)</f>
        <v>Komi-cb "B"</v>
      </c>
      <c r="E8" s="6" t="s">
        <v>0</v>
      </c>
      <c r="F8" s="14">
        <v>7</v>
      </c>
      <c r="G8" s="15" t="str">
        <f>VLOOKUP(F8,'kmenová data'!$A$1:$B$14,2,0)</f>
        <v>SC Adamov "B"</v>
      </c>
      <c r="H8" s="6"/>
      <c r="I8" s="13">
        <v>12</v>
      </c>
      <c r="J8" s="14">
        <v>8</v>
      </c>
      <c r="K8" s="6" t="str">
        <f>VLOOKUP(J8,'kmenová data'!$A$1:$B$14,2,0)</f>
        <v>SK Suchá Voda</v>
      </c>
      <c r="L8" s="6" t="s">
        <v>0</v>
      </c>
      <c r="M8" s="14">
        <v>7</v>
      </c>
      <c r="N8" s="15" t="str">
        <f>VLOOKUP(M8,'kmenová data'!$A$1:$B$14,2,0)</f>
        <v>SC Adamov "B"</v>
      </c>
      <c r="O8" s="6"/>
      <c r="P8" s="13">
        <v>12</v>
      </c>
      <c r="Q8" s="14">
        <v>5</v>
      </c>
      <c r="R8" s="6" t="str">
        <f>VLOOKUP(Q8,'kmenová data'!$A$1:$B$14,2,0)</f>
        <v>SK Netáhla</v>
      </c>
      <c r="S8" s="6" t="s">
        <v>0</v>
      </c>
      <c r="T8" s="14">
        <v>1</v>
      </c>
      <c r="U8" s="15" t="str">
        <f>VLOOKUP(T8,'kmenová data'!$A$1:$B$14,2,0)</f>
        <v>Trhové Sviny</v>
      </c>
    </row>
    <row r="9" spans="2:21" s="4" customFormat="1" ht="12" customHeight="1">
      <c r="B9" s="13">
        <v>12.45</v>
      </c>
      <c r="C9" s="14">
        <v>2</v>
      </c>
      <c r="D9" s="6" t="str">
        <f>VLOOKUP(C9,'kmenová data'!$A$1:$B$14,2,0)</f>
        <v>FC Leges</v>
      </c>
      <c r="E9" s="6" t="s">
        <v>0</v>
      </c>
      <c r="F9" s="14">
        <v>5</v>
      </c>
      <c r="G9" s="15" t="str">
        <f>VLOOKUP(F9,'kmenová data'!$A$1:$B$14,2,0)</f>
        <v>SK Netáhla</v>
      </c>
      <c r="H9" s="6"/>
      <c r="I9" s="13">
        <v>12.45</v>
      </c>
      <c r="J9" s="14">
        <v>2</v>
      </c>
      <c r="K9" s="6" t="str">
        <f>VLOOKUP(J9,'kmenová data'!$A$1:$B$14,2,0)</f>
        <v>FC Leges</v>
      </c>
      <c r="L9" s="6" t="s">
        <v>0</v>
      </c>
      <c r="M9" s="14">
        <v>6</v>
      </c>
      <c r="N9" s="15" t="str">
        <f>VLOOKUP(M9,'kmenová data'!$A$1:$B$14,2,0)</f>
        <v>Dokov</v>
      </c>
      <c r="O9" s="6"/>
      <c r="P9" s="13">
        <v>12.45</v>
      </c>
      <c r="Q9" s="14">
        <v>4</v>
      </c>
      <c r="R9" s="6" t="str">
        <f>VLOOKUP(Q9,'kmenová data'!$A$1:$B$14,2,0)</f>
        <v>Profi FP</v>
      </c>
      <c r="S9" s="6" t="s">
        <v>0</v>
      </c>
      <c r="T9" s="14">
        <v>7</v>
      </c>
      <c r="U9" s="15" t="str">
        <f>VLOOKUP(T9,'kmenová data'!$A$1:$B$14,2,0)</f>
        <v>SC Adamov "B"</v>
      </c>
    </row>
    <row r="10" spans="2:21" s="4" customFormat="1" ht="12" customHeight="1" thickBot="1">
      <c r="B10" s="16">
        <v>13.35</v>
      </c>
      <c r="C10" s="17">
        <v>7</v>
      </c>
      <c r="D10" s="7" t="str">
        <f>VLOOKUP(C10,'kmenová data'!$A$1:$B$14,2,0)</f>
        <v>SC Adamov "B"</v>
      </c>
      <c r="E10" s="7" t="s">
        <v>0</v>
      </c>
      <c r="F10" s="17">
        <v>5</v>
      </c>
      <c r="G10" s="18" t="str">
        <f>VLOOKUP(F10,'kmenová data'!$A$1:$B$14,2,0)</f>
        <v>SK Netáhla</v>
      </c>
      <c r="H10" s="6"/>
      <c r="I10" s="16">
        <v>13.35</v>
      </c>
      <c r="J10" s="17">
        <v>7</v>
      </c>
      <c r="K10" s="7" t="str">
        <f>VLOOKUP(J10,'kmenová data'!$A$1:$B$14,2,0)</f>
        <v>SC Adamov "B"</v>
      </c>
      <c r="L10" s="7" t="s">
        <v>0</v>
      </c>
      <c r="M10" s="17">
        <v>6</v>
      </c>
      <c r="N10" s="18" t="str">
        <f>VLOOKUP(M10,'kmenová data'!$A$1:$B$14,2,0)</f>
        <v>Dokov</v>
      </c>
      <c r="O10" s="6"/>
      <c r="P10" s="16">
        <v>13.35</v>
      </c>
      <c r="Q10" s="17">
        <v>7</v>
      </c>
      <c r="R10" s="7" t="str">
        <f>VLOOKUP(Q10,'kmenová data'!$A$1:$B$14,2,0)</f>
        <v>SC Adamov "B"</v>
      </c>
      <c r="S10" s="7" t="s">
        <v>0</v>
      </c>
      <c r="T10" s="17">
        <v>1</v>
      </c>
      <c r="U10" s="18" t="str">
        <f>VLOOKUP(T10,'kmenová data'!$A$1:$B$14,2,0)</f>
        <v>Trhové Sviny</v>
      </c>
    </row>
    <row r="11" spans="2:21" ht="12" customHeight="1" thickBot="1">
      <c r="B11" s="19"/>
      <c r="C11" s="19"/>
      <c r="D11" s="8"/>
      <c r="E11" s="8"/>
      <c r="F11" s="19"/>
      <c r="G11" s="8"/>
      <c r="H11" s="20"/>
      <c r="I11" s="19"/>
      <c r="J11" s="19"/>
      <c r="K11" s="8"/>
      <c r="L11" s="8"/>
      <c r="M11" s="19"/>
      <c r="N11" s="8"/>
      <c r="O11" s="20"/>
      <c r="P11" s="19"/>
      <c r="Q11" s="19"/>
      <c r="R11" s="8"/>
      <c r="S11" s="8"/>
      <c r="T11" s="19"/>
      <c r="U11" s="8"/>
    </row>
    <row r="12" spans="2:21" ht="19.5" customHeight="1" thickBot="1">
      <c r="B12" s="29" t="s">
        <v>25</v>
      </c>
      <c r="C12" s="30"/>
      <c r="D12" s="30"/>
      <c r="E12" s="30"/>
      <c r="F12" s="30"/>
      <c r="G12" s="31"/>
      <c r="H12" s="21"/>
      <c r="I12" s="29" t="s">
        <v>26</v>
      </c>
      <c r="J12" s="30"/>
      <c r="K12" s="30"/>
      <c r="L12" s="30"/>
      <c r="M12" s="30"/>
      <c r="N12" s="31"/>
      <c r="O12" s="21"/>
      <c r="P12" s="29" t="s">
        <v>27</v>
      </c>
      <c r="Q12" s="30"/>
      <c r="R12" s="30"/>
      <c r="S12" s="30"/>
      <c r="T12" s="30"/>
      <c r="U12" s="31"/>
    </row>
    <row r="13" spans="2:21" s="4" customFormat="1" ht="12" customHeight="1">
      <c r="B13" s="10">
        <v>8</v>
      </c>
      <c r="C13" s="11">
        <v>7</v>
      </c>
      <c r="D13" s="5" t="str">
        <f>VLOOKUP(C13,'kmenová data'!$A$1:$B$14,2,0)</f>
        <v>SC Adamov "B"</v>
      </c>
      <c r="E13" s="5" t="s">
        <v>0</v>
      </c>
      <c r="F13" s="11">
        <v>3</v>
      </c>
      <c r="G13" s="12" t="str">
        <f>VLOOKUP(F13,'kmenová data'!$A$1:$B$14,2,0)</f>
        <v>Komi-cb "B"</v>
      </c>
      <c r="H13" s="6"/>
      <c r="I13" s="10">
        <v>8</v>
      </c>
      <c r="J13" s="11">
        <v>8</v>
      </c>
      <c r="K13" s="5" t="str">
        <f>VLOOKUP(J13,'kmenová data'!$A$1:$B$14,2,0)</f>
        <v>SK Suchá Voda</v>
      </c>
      <c r="L13" s="5" t="s">
        <v>0</v>
      </c>
      <c r="M13" s="11">
        <v>1</v>
      </c>
      <c r="N13" s="12" t="str">
        <f>VLOOKUP(M13,'kmenová data'!$A$1:$B$14,2,0)</f>
        <v>Trhové Sviny</v>
      </c>
      <c r="O13" s="6"/>
      <c r="P13" s="10">
        <v>8</v>
      </c>
      <c r="Q13" s="11">
        <v>1</v>
      </c>
      <c r="R13" s="5" t="str">
        <f>VLOOKUP(Q13,'kmenová data'!$A$1:$B$14,2,0)</f>
        <v>Trhové Sviny</v>
      </c>
      <c r="S13" s="5" t="s">
        <v>0</v>
      </c>
      <c r="T13" s="11">
        <v>5</v>
      </c>
      <c r="U13" s="12" t="str">
        <f>VLOOKUP(T13,'kmenová data'!$A$1:$B$14,2,0)</f>
        <v>SK Netáhla</v>
      </c>
    </row>
    <row r="14" spans="2:21" s="4" customFormat="1" ht="12" customHeight="1">
      <c r="B14" s="13">
        <v>8.5</v>
      </c>
      <c r="C14" s="14">
        <v>3</v>
      </c>
      <c r="D14" s="6" t="str">
        <f>VLOOKUP(C14,'kmenová data'!$A$1:$B$14,2,0)</f>
        <v>Komi-cb "B"</v>
      </c>
      <c r="E14" s="6" t="s">
        <v>0</v>
      </c>
      <c r="F14" s="14">
        <v>8</v>
      </c>
      <c r="G14" s="15" t="str">
        <f>VLOOKUP(F14,'kmenová data'!$A$1:$B$14,2,0)</f>
        <v>SK Suchá Voda</v>
      </c>
      <c r="H14" s="6"/>
      <c r="I14" s="13">
        <v>8.5</v>
      </c>
      <c r="J14" s="14">
        <v>8</v>
      </c>
      <c r="K14" s="6" t="str">
        <f>VLOOKUP(J14,'kmenová data'!$A$1:$B$14,2,0)</f>
        <v>SK Suchá Voda</v>
      </c>
      <c r="L14" s="6" t="s">
        <v>0</v>
      </c>
      <c r="M14" s="14">
        <v>5</v>
      </c>
      <c r="N14" s="15" t="str">
        <f>VLOOKUP(M14,'kmenová data'!$A$1:$B$14,2,0)</f>
        <v>SK Netáhla</v>
      </c>
      <c r="O14" s="6"/>
      <c r="P14" s="13">
        <v>8.5</v>
      </c>
      <c r="Q14" s="14">
        <v>5</v>
      </c>
      <c r="R14" s="6" t="str">
        <f>VLOOKUP(Q14,'kmenová data'!$A$1:$B$14,2,0)</f>
        <v>SK Netáhla</v>
      </c>
      <c r="S14" s="6" t="s">
        <v>0</v>
      </c>
      <c r="T14" s="14">
        <v>4</v>
      </c>
      <c r="U14" s="15" t="str">
        <f>VLOOKUP(T14,'kmenová data'!$A$1:$B$14,2,0)</f>
        <v>Profi FP</v>
      </c>
    </row>
    <row r="15" spans="2:21" s="4" customFormat="1" ht="12" customHeight="1">
      <c r="B15" s="13">
        <v>9.4</v>
      </c>
      <c r="C15" s="14">
        <v>2</v>
      </c>
      <c r="D15" s="6" t="str">
        <f>VLOOKUP(C15,'kmenová data'!$A$1:$B$14,2,0)</f>
        <v>FC Leges</v>
      </c>
      <c r="E15" s="6" t="s">
        <v>0</v>
      </c>
      <c r="F15" s="14">
        <v>7</v>
      </c>
      <c r="G15" s="15" t="str">
        <f>VLOOKUP(F15,'kmenová data'!$A$1:$B$14,2,0)</f>
        <v>SC Adamov "B"</v>
      </c>
      <c r="H15" s="6"/>
      <c r="I15" s="13">
        <v>9.4</v>
      </c>
      <c r="J15" s="14">
        <v>1</v>
      </c>
      <c r="K15" s="6" t="str">
        <f>VLOOKUP(J15,'kmenová data'!$A$1:$B$14,2,0)</f>
        <v>Trhové Sviny</v>
      </c>
      <c r="L15" s="6" t="s">
        <v>0</v>
      </c>
      <c r="M15" s="14">
        <v>3</v>
      </c>
      <c r="N15" s="15" t="str">
        <f>VLOOKUP(M15,'kmenová data'!$A$1:$B$14,2,0)</f>
        <v>Komi-cb "B"</v>
      </c>
      <c r="O15" s="6"/>
      <c r="P15" s="13">
        <v>9.4</v>
      </c>
      <c r="Q15" s="14">
        <v>1</v>
      </c>
      <c r="R15" s="6" t="str">
        <f>VLOOKUP(Q15,'kmenová data'!$A$1:$B$14,2,0)</f>
        <v>Trhové Sviny</v>
      </c>
      <c r="S15" s="6" t="s">
        <v>0</v>
      </c>
      <c r="T15" s="14">
        <v>7</v>
      </c>
      <c r="U15" s="15" t="str">
        <f>VLOOKUP(T15,'kmenová data'!$A$1:$B$14,2,0)</f>
        <v>SC Adamov "B"</v>
      </c>
    </row>
    <row r="16" spans="2:21" s="4" customFormat="1" ht="12" customHeight="1">
      <c r="B16" s="13">
        <v>10.25</v>
      </c>
      <c r="C16" s="14">
        <v>4</v>
      </c>
      <c r="D16" s="6" t="str">
        <f>VLOOKUP(C16,'kmenová data'!$A$1:$B$14,2,0)</f>
        <v>Profi FP</v>
      </c>
      <c r="E16" s="6" t="s">
        <v>0</v>
      </c>
      <c r="F16" s="14">
        <v>8</v>
      </c>
      <c r="G16" s="15" t="str">
        <f>VLOOKUP(F16,'kmenová data'!$A$1:$B$14,2,0)</f>
        <v>SK Suchá Voda</v>
      </c>
      <c r="H16" s="6"/>
      <c r="I16" s="13">
        <v>10.25</v>
      </c>
      <c r="J16" s="14">
        <v>5</v>
      </c>
      <c r="K16" s="6" t="str">
        <f>VLOOKUP(J16,'kmenová data'!$A$1:$B$14,2,0)</f>
        <v>SK Netáhla</v>
      </c>
      <c r="L16" s="6" t="s">
        <v>0</v>
      </c>
      <c r="M16" s="14">
        <v>7</v>
      </c>
      <c r="N16" s="15" t="str">
        <f>VLOOKUP(M16,'kmenová data'!$A$1:$B$14,2,0)</f>
        <v>SC Adamov "B"</v>
      </c>
      <c r="O16" s="6"/>
      <c r="P16" s="13">
        <v>10.25</v>
      </c>
      <c r="Q16" s="14">
        <v>4</v>
      </c>
      <c r="R16" s="6" t="str">
        <f>VLOOKUP(Q16,'kmenová data'!$A$1:$B$14,2,0)</f>
        <v>Profi FP</v>
      </c>
      <c r="S16" s="6" t="s">
        <v>0</v>
      </c>
      <c r="T16" s="14">
        <v>6</v>
      </c>
      <c r="U16" s="15" t="str">
        <f>VLOOKUP(T16,'kmenová data'!$A$1:$B$14,2,0)</f>
        <v>Dokov</v>
      </c>
    </row>
    <row r="17" spans="2:21" s="4" customFormat="1" ht="12" customHeight="1">
      <c r="B17" s="13">
        <v>11.1</v>
      </c>
      <c r="C17" s="14">
        <v>5</v>
      </c>
      <c r="D17" s="6" t="str">
        <f>VLOOKUP(C17,'kmenová data'!$A$1:$B$14,2,0)</f>
        <v>SK Netáhla</v>
      </c>
      <c r="E17" s="6" t="s">
        <v>0</v>
      </c>
      <c r="F17" s="14">
        <v>2</v>
      </c>
      <c r="G17" s="15" t="str">
        <f>VLOOKUP(F17,'kmenová data'!$A$1:$B$14,2,0)</f>
        <v>FC Leges</v>
      </c>
      <c r="H17" s="6"/>
      <c r="I17" s="13">
        <v>11.1</v>
      </c>
      <c r="J17" s="14">
        <v>3</v>
      </c>
      <c r="K17" s="6" t="str">
        <f>VLOOKUP(J17,'kmenová data'!$A$1:$B$14,2,0)</f>
        <v>Komi-cb "B"</v>
      </c>
      <c r="L17" s="6" t="s">
        <v>0</v>
      </c>
      <c r="M17" s="14">
        <v>6</v>
      </c>
      <c r="N17" s="15" t="str">
        <f>VLOOKUP(M17,'kmenová data'!$A$1:$B$14,2,0)</f>
        <v>Dokov</v>
      </c>
      <c r="O17" s="6"/>
      <c r="P17" s="13">
        <v>11.1</v>
      </c>
      <c r="Q17" s="14">
        <v>7</v>
      </c>
      <c r="R17" s="6" t="str">
        <f>VLOOKUP(Q17,'kmenová data'!$A$1:$B$14,2,0)</f>
        <v>SC Adamov "B"</v>
      </c>
      <c r="S17" s="6" t="s">
        <v>0</v>
      </c>
      <c r="T17" s="14">
        <v>2</v>
      </c>
      <c r="U17" s="15" t="str">
        <f>VLOOKUP(T17,'kmenová data'!$A$1:$B$14,2,0)</f>
        <v>FC Leges</v>
      </c>
    </row>
    <row r="18" spans="2:21" s="4" customFormat="1" ht="12" customHeight="1">
      <c r="B18" s="13">
        <v>12</v>
      </c>
      <c r="C18" s="14">
        <v>4</v>
      </c>
      <c r="D18" s="6" t="str">
        <f>VLOOKUP(C18,'kmenová data'!$A$1:$B$14,2,0)</f>
        <v>Profi FP</v>
      </c>
      <c r="E18" s="6" t="s">
        <v>0</v>
      </c>
      <c r="F18" s="14">
        <v>1</v>
      </c>
      <c r="G18" s="15" t="str">
        <f>VLOOKUP(F18,'kmenová data'!$A$1:$B$14,2,0)</f>
        <v>Trhové Sviny</v>
      </c>
      <c r="H18" s="6"/>
      <c r="I18" s="13">
        <v>12</v>
      </c>
      <c r="J18" s="14">
        <v>7</v>
      </c>
      <c r="K18" s="6" t="str">
        <f>VLOOKUP(J18,'kmenová data'!$A$1:$B$14,2,0)</f>
        <v>SC Adamov "B"</v>
      </c>
      <c r="L18" s="6" t="s">
        <v>0</v>
      </c>
      <c r="M18" s="14">
        <v>4</v>
      </c>
      <c r="N18" s="15" t="str">
        <f>VLOOKUP(M18,'kmenová data'!$A$1:$B$14,2,0)</f>
        <v>Profi FP</v>
      </c>
      <c r="O18" s="6"/>
      <c r="P18" s="13">
        <v>12</v>
      </c>
      <c r="Q18" s="14">
        <v>6</v>
      </c>
      <c r="R18" s="6" t="str">
        <f>VLOOKUP(Q18,'kmenová data'!$A$1:$B$14,2,0)</f>
        <v>Dokov</v>
      </c>
      <c r="S18" s="6" t="s">
        <v>0</v>
      </c>
      <c r="T18" s="14">
        <v>8</v>
      </c>
      <c r="U18" s="15" t="str">
        <f>VLOOKUP(T18,'kmenová data'!$A$1:$B$14,2,0)</f>
        <v>SK Suchá Voda</v>
      </c>
    </row>
    <row r="19" spans="2:21" s="4" customFormat="1" ht="12" customHeight="1">
      <c r="B19" s="13">
        <v>12.45</v>
      </c>
      <c r="C19" s="14">
        <v>6</v>
      </c>
      <c r="D19" s="6" t="str">
        <f>VLOOKUP(C19,'kmenová data'!$A$1:$B$14,2,0)</f>
        <v>Dokov</v>
      </c>
      <c r="E19" s="6" t="s">
        <v>0</v>
      </c>
      <c r="F19" s="14">
        <v>5</v>
      </c>
      <c r="G19" s="15" t="str">
        <f>VLOOKUP(F19,'kmenová data'!$A$1:$B$14,2,0)</f>
        <v>SK Netáhla</v>
      </c>
      <c r="H19" s="6"/>
      <c r="I19" s="13">
        <v>12.45</v>
      </c>
      <c r="J19" s="14">
        <v>6</v>
      </c>
      <c r="K19" s="6" t="str">
        <f>VLOOKUP(J19,'kmenová data'!$A$1:$B$14,2,0)</f>
        <v>Dokov</v>
      </c>
      <c r="L19" s="6" t="s">
        <v>0</v>
      </c>
      <c r="M19" s="14">
        <v>2</v>
      </c>
      <c r="N19" s="15" t="str">
        <f>VLOOKUP(M19,'kmenová data'!$A$1:$B$14,2,0)</f>
        <v>FC Leges</v>
      </c>
      <c r="O19" s="6"/>
      <c r="P19" s="13">
        <v>12.45</v>
      </c>
      <c r="Q19" s="14">
        <v>2</v>
      </c>
      <c r="R19" s="6" t="str">
        <f>VLOOKUP(Q19,'kmenová data'!$A$1:$B$14,2,0)</f>
        <v>FC Leges</v>
      </c>
      <c r="S19" s="6" t="s">
        <v>0</v>
      </c>
      <c r="T19" s="14">
        <v>3</v>
      </c>
      <c r="U19" s="15" t="str">
        <f>VLOOKUP(T19,'kmenová data'!$A$1:$B$14,2,0)</f>
        <v>Komi-cb "B"</v>
      </c>
    </row>
    <row r="20" spans="2:21" s="4" customFormat="1" ht="12" customHeight="1" thickBot="1">
      <c r="B20" s="16">
        <v>13.35</v>
      </c>
      <c r="C20" s="17">
        <v>1</v>
      </c>
      <c r="D20" s="7" t="str">
        <f>VLOOKUP(C20,'kmenová data'!$A$1:$B$14,2,0)</f>
        <v>Trhové Sviny</v>
      </c>
      <c r="E20" s="7" t="s">
        <v>0</v>
      </c>
      <c r="F20" s="17">
        <v>6</v>
      </c>
      <c r="G20" s="18" t="str">
        <f>VLOOKUP(F20,'kmenová data'!$A$1:$B$14,2,0)</f>
        <v>Dokov</v>
      </c>
      <c r="H20" s="6"/>
      <c r="I20" s="16">
        <v>13.35</v>
      </c>
      <c r="J20" s="17">
        <v>2</v>
      </c>
      <c r="K20" s="7" t="str">
        <f>VLOOKUP(J20,'kmenová data'!$A$1:$B$14,2,0)</f>
        <v>FC Leges</v>
      </c>
      <c r="L20" s="7" t="s">
        <v>0</v>
      </c>
      <c r="M20" s="17">
        <v>4</v>
      </c>
      <c r="N20" s="18" t="str">
        <f>VLOOKUP(M20,'kmenová data'!$A$1:$B$14,2,0)</f>
        <v>Profi FP</v>
      </c>
      <c r="O20" s="6"/>
      <c r="P20" s="16">
        <v>13.35</v>
      </c>
      <c r="Q20" s="17">
        <v>8</v>
      </c>
      <c r="R20" s="7" t="str">
        <f>VLOOKUP(Q20,'kmenová data'!$A$1:$B$14,2,0)</f>
        <v>SK Suchá Voda</v>
      </c>
      <c r="S20" s="7" t="s">
        <v>0</v>
      </c>
      <c r="T20" s="17">
        <v>3</v>
      </c>
      <c r="U20" s="18" t="str">
        <f>VLOOKUP(T20,'kmenová data'!$A$1:$B$14,2,0)</f>
        <v>Komi-cb "B"</v>
      </c>
    </row>
    <row r="21" spans="2:21" ht="12" customHeight="1" thickBot="1">
      <c r="B21" s="19"/>
      <c r="C21" s="19"/>
      <c r="D21" s="8"/>
      <c r="E21" s="8"/>
      <c r="F21" s="19"/>
      <c r="G21" s="8"/>
      <c r="H21" s="20"/>
      <c r="I21" s="19"/>
      <c r="J21" s="19"/>
      <c r="K21" s="8"/>
      <c r="L21" s="8"/>
      <c r="M21" s="19"/>
      <c r="N21" s="8"/>
      <c r="O21" s="20"/>
      <c r="P21" s="19"/>
      <c r="Q21" s="19"/>
      <c r="R21" s="8"/>
      <c r="S21" s="8"/>
      <c r="T21" s="19"/>
      <c r="U21" s="8"/>
    </row>
    <row r="22" spans="2:21" ht="19.5" customHeight="1" thickBot="1">
      <c r="B22" s="29" t="s">
        <v>30</v>
      </c>
      <c r="C22" s="30"/>
      <c r="D22" s="30"/>
      <c r="E22" s="30"/>
      <c r="F22" s="30"/>
      <c r="G22" s="31"/>
      <c r="H22" s="21"/>
      <c r="I22" s="29" t="s">
        <v>28</v>
      </c>
      <c r="J22" s="30"/>
      <c r="K22" s="30"/>
      <c r="L22" s="30"/>
      <c r="M22" s="30"/>
      <c r="N22" s="31"/>
      <c r="O22" s="21"/>
      <c r="P22" s="36" t="s">
        <v>31</v>
      </c>
      <c r="Q22" s="37"/>
      <c r="R22" s="37"/>
      <c r="S22" s="37"/>
      <c r="T22" s="37"/>
      <c r="U22" s="38"/>
    </row>
    <row r="23" spans="2:21" s="4" customFormat="1" ht="12" customHeight="1">
      <c r="B23" s="10">
        <v>8</v>
      </c>
      <c r="C23" s="11">
        <v>6</v>
      </c>
      <c r="D23" s="5" t="str">
        <f>VLOOKUP(C23,'kmenová data'!$A$1:$B$14,2,0)</f>
        <v>Dokov</v>
      </c>
      <c r="E23" s="5" t="s">
        <v>0</v>
      </c>
      <c r="F23" s="11">
        <v>7</v>
      </c>
      <c r="G23" s="12" t="str">
        <f>VLOOKUP(F23,'kmenová data'!$A$1:$B$14,2,0)</f>
        <v>SC Adamov "B"</v>
      </c>
      <c r="H23" s="6"/>
      <c r="I23" s="10">
        <v>14.35</v>
      </c>
      <c r="J23" s="11"/>
      <c r="K23" s="5">
        <v>5</v>
      </c>
      <c r="L23" s="5"/>
      <c r="M23" s="11"/>
      <c r="N23" s="12">
        <v>4</v>
      </c>
      <c r="O23" s="6"/>
      <c r="P23" s="13">
        <v>8</v>
      </c>
      <c r="Q23" s="28"/>
      <c r="R23" s="6" t="s">
        <v>7</v>
      </c>
      <c r="S23" s="6" t="s">
        <v>0</v>
      </c>
      <c r="T23" s="14"/>
      <c r="U23" s="24" t="s">
        <v>8</v>
      </c>
    </row>
    <row r="24" spans="2:21" s="4" customFormat="1" ht="12" customHeight="1">
      <c r="B24" s="13">
        <v>8.5</v>
      </c>
      <c r="C24" s="14">
        <v>7</v>
      </c>
      <c r="D24" s="6" t="str">
        <f>VLOOKUP(C24,'kmenová data'!$A$1:$B$14,2,0)</f>
        <v>SC Adamov "B"</v>
      </c>
      <c r="E24" s="6" t="s">
        <v>0</v>
      </c>
      <c r="F24" s="14">
        <v>8</v>
      </c>
      <c r="G24" s="15" t="str">
        <f>VLOOKUP(F24,'kmenová data'!$A$1:$B$14,2,0)</f>
        <v>SK Suchá Voda</v>
      </c>
      <c r="H24" s="6"/>
      <c r="I24" s="13">
        <v>15.25</v>
      </c>
      <c r="J24" s="14"/>
      <c r="K24" s="6">
        <v>6</v>
      </c>
      <c r="L24" s="6"/>
      <c r="M24" s="14"/>
      <c r="N24" s="15">
        <v>3</v>
      </c>
      <c r="O24" s="6"/>
      <c r="P24" s="13">
        <v>8.5</v>
      </c>
      <c r="Q24" s="14"/>
      <c r="R24" s="6" t="s">
        <v>4</v>
      </c>
      <c r="S24" s="6" t="s">
        <v>0</v>
      </c>
      <c r="T24" s="14"/>
      <c r="U24" s="15">
        <v>1</v>
      </c>
    </row>
    <row r="25" spans="2:21" s="4" customFormat="1" ht="12" customHeight="1">
      <c r="B25" s="13">
        <v>9.4</v>
      </c>
      <c r="C25" s="14">
        <v>5</v>
      </c>
      <c r="D25" s="6" t="str">
        <f>VLOOKUP(C25,'kmenová data'!$A$1:$B$14,2,0)</f>
        <v>SK Netáhla</v>
      </c>
      <c r="E25" s="6" t="s">
        <v>0</v>
      </c>
      <c r="F25" s="14">
        <v>6</v>
      </c>
      <c r="G25" s="15" t="str">
        <f>VLOOKUP(F25,'kmenová data'!$A$1:$B$14,2,0)</f>
        <v>Dokov</v>
      </c>
      <c r="H25" s="6"/>
      <c r="I25" s="13">
        <v>16.15</v>
      </c>
      <c r="J25" s="14"/>
      <c r="K25" s="6">
        <v>4</v>
      </c>
      <c r="L25" s="6"/>
      <c r="M25" s="14"/>
      <c r="N25" s="15">
        <v>5</v>
      </c>
      <c r="O25" s="6"/>
      <c r="P25" s="13">
        <v>9.4</v>
      </c>
      <c r="Q25" s="14"/>
      <c r="R25" s="6" t="s">
        <v>7</v>
      </c>
      <c r="S25" s="6" t="s">
        <v>0</v>
      </c>
      <c r="T25" s="14"/>
      <c r="U25" s="24" t="s">
        <v>9</v>
      </c>
    </row>
    <row r="26" spans="2:21" s="4" customFormat="1" ht="12" customHeight="1" thickBot="1">
      <c r="B26" s="13">
        <v>10.25</v>
      </c>
      <c r="C26" s="14">
        <v>8</v>
      </c>
      <c r="D26" s="6" t="str">
        <f>VLOOKUP(C26,'kmenová data'!$A$1:$B$14,2,0)</f>
        <v>SK Suchá Voda</v>
      </c>
      <c r="E26" s="6" t="s">
        <v>0</v>
      </c>
      <c r="F26" s="14">
        <v>2</v>
      </c>
      <c r="G26" s="15" t="str">
        <f>VLOOKUP(F26,'kmenová data'!$A$1:$B$14,2,0)</f>
        <v>FC Leges</v>
      </c>
      <c r="H26" s="6"/>
      <c r="I26" s="16">
        <v>17.05</v>
      </c>
      <c r="J26" s="17"/>
      <c r="K26" s="7">
        <v>3</v>
      </c>
      <c r="L26" s="7"/>
      <c r="M26" s="17"/>
      <c r="N26" s="18">
        <v>6</v>
      </c>
      <c r="O26" s="6"/>
      <c r="P26" s="13">
        <v>10.25</v>
      </c>
      <c r="Q26" s="14"/>
      <c r="R26" s="6">
        <v>1</v>
      </c>
      <c r="S26" s="6"/>
      <c r="T26" s="14"/>
      <c r="U26" s="24" t="s">
        <v>4</v>
      </c>
    </row>
    <row r="27" spans="2:21" s="4" customFormat="1" ht="12" customHeight="1">
      <c r="B27" s="13">
        <v>11.1</v>
      </c>
      <c r="C27" s="14">
        <v>3</v>
      </c>
      <c r="D27" s="6" t="str">
        <f>VLOOKUP(C27,'kmenová data'!$A$1:$B$14,2,0)</f>
        <v>Komi-cb "B"</v>
      </c>
      <c r="E27" s="6" t="s">
        <v>0</v>
      </c>
      <c r="F27" s="14">
        <v>5</v>
      </c>
      <c r="G27" s="15" t="str">
        <f>VLOOKUP(F27,'kmenová data'!$A$1:$B$14,2,0)</f>
        <v>SK Netáhla</v>
      </c>
      <c r="H27" s="6"/>
      <c r="I27" s="23"/>
      <c r="J27" s="14"/>
      <c r="K27" s="6"/>
      <c r="L27" s="6"/>
      <c r="M27" s="14"/>
      <c r="N27" s="6"/>
      <c r="O27" s="6"/>
      <c r="P27" s="13">
        <v>11.15</v>
      </c>
      <c r="Q27" s="14"/>
      <c r="R27" s="6" t="s">
        <v>6</v>
      </c>
      <c r="S27" s="6" t="s">
        <v>0</v>
      </c>
      <c r="T27" s="14"/>
      <c r="U27" s="15">
        <v>2</v>
      </c>
    </row>
    <row r="28" spans="2:21" s="4" customFormat="1" ht="12" customHeight="1">
      <c r="B28" s="13">
        <v>12</v>
      </c>
      <c r="C28" s="14">
        <v>2</v>
      </c>
      <c r="D28" s="6" t="str">
        <f>VLOOKUP(C28,'kmenová data'!$A$1:$B$14,2,0)</f>
        <v>FC Leges</v>
      </c>
      <c r="E28" s="6" t="s">
        <v>0</v>
      </c>
      <c r="F28" s="14">
        <v>1</v>
      </c>
      <c r="G28" s="15" t="str">
        <f>VLOOKUP(F28,'kmenová data'!$A$1:$B$14,2,0)</f>
        <v>Trhové Sviny</v>
      </c>
      <c r="H28" s="6"/>
      <c r="I28" s="23"/>
      <c r="J28" s="14"/>
      <c r="K28" s="6"/>
      <c r="L28" s="6"/>
      <c r="M28" s="14"/>
      <c r="N28" s="6"/>
      <c r="O28" s="6"/>
      <c r="P28" s="13">
        <v>12.05</v>
      </c>
      <c r="Q28" s="14"/>
      <c r="R28" s="6">
        <v>8</v>
      </c>
      <c r="S28" s="6" t="s">
        <v>0</v>
      </c>
      <c r="T28" s="14"/>
      <c r="U28" s="15">
        <v>7</v>
      </c>
    </row>
    <row r="29" spans="2:24" s="4" customFormat="1" ht="12" customHeight="1">
      <c r="B29" s="13">
        <v>12.45</v>
      </c>
      <c r="C29" s="14">
        <v>4</v>
      </c>
      <c r="D29" s="6" t="str">
        <f>VLOOKUP(C29,'kmenová data'!$A$1:$B$14,2,0)</f>
        <v>Profi FP</v>
      </c>
      <c r="E29" s="6" t="s">
        <v>0</v>
      </c>
      <c r="F29" s="14">
        <v>3</v>
      </c>
      <c r="G29" s="15" t="str">
        <f>VLOOKUP(F29,'kmenová data'!$A$1:$B$14,2,0)</f>
        <v>Komi-cb "B"</v>
      </c>
      <c r="H29" s="6"/>
      <c r="I29" s="23"/>
      <c r="J29" s="14"/>
      <c r="K29" s="6"/>
      <c r="L29" s="6"/>
      <c r="M29" s="14"/>
      <c r="N29" s="6"/>
      <c r="O29" s="6"/>
      <c r="P29" s="13">
        <v>12.55</v>
      </c>
      <c r="Q29" s="14"/>
      <c r="R29" s="6">
        <v>2</v>
      </c>
      <c r="S29" s="6" t="s">
        <v>0</v>
      </c>
      <c r="T29" s="14"/>
      <c r="U29" s="15" t="s">
        <v>5</v>
      </c>
      <c r="X29" s="27" t="s">
        <v>1</v>
      </c>
    </row>
    <row r="30" spans="2:21" s="4" customFormat="1" ht="12" customHeight="1" thickBot="1">
      <c r="B30" s="16">
        <v>13.35</v>
      </c>
      <c r="C30" s="17">
        <v>1</v>
      </c>
      <c r="D30" s="7" t="str">
        <f>VLOOKUP(C30,'kmenová data'!$A$1:$B$14,2,0)</f>
        <v>Trhové Sviny</v>
      </c>
      <c r="E30" s="7" t="s">
        <v>0</v>
      </c>
      <c r="F30" s="17">
        <v>4</v>
      </c>
      <c r="G30" s="18" t="str">
        <f>VLOOKUP(F30,'kmenová data'!$A$1:$B$14,2,0)</f>
        <v>Profi FP</v>
      </c>
      <c r="H30" s="6"/>
      <c r="I30" s="23"/>
      <c r="J30" s="14"/>
      <c r="K30" s="6"/>
      <c r="L30" s="6"/>
      <c r="M30" s="14"/>
      <c r="N30" s="6"/>
      <c r="O30" s="6"/>
      <c r="P30" s="16">
        <v>13.45</v>
      </c>
      <c r="Q30" s="17"/>
      <c r="R30" s="7">
        <v>7</v>
      </c>
      <c r="S30" s="7" t="s">
        <v>0</v>
      </c>
      <c r="T30" s="17"/>
      <c r="U30" s="18">
        <v>8</v>
      </c>
    </row>
    <row r="31" spans="2:28" ht="12" customHeight="1" thickBot="1">
      <c r="B31" s="19"/>
      <c r="C31" s="19"/>
      <c r="D31" s="8"/>
      <c r="E31" s="8"/>
      <c r="F31" s="19"/>
      <c r="G31" s="8"/>
      <c r="H31" s="20"/>
      <c r="I31" s="19"/>
      <c r="J31" s="19"/>
      <c r="K31" s="8"/>
      <c r="L31" s="8"/>
      <c r="M31" s="19"/>
      <c r="N31" s="8"/>
      <c r="O31" s="20"/>
      <c r="P31" s="23"/>
      <c r="Q31" s="14"/>
      <c r="R31" s="6"/>
      <c r="S31" s="6"/>
      <c r="T31" s="14"/>
      <c r="U31" s="6"/>
      <c r="AB31" t="s">
        <v>1</v>
      </c>
    </row>
    <row r="32" spans="2:17" ht="13.5" thickBot="1">
      <c r="B32" s="29" t="s">
        <v>29</v>
      </c>
      <c r="C32" s="30"/>
      <c r="D32" s="30"/>
      <c r="E32" s="30"/>
      <c r="F32" s="30"/>
      <c r="G32" s="31"/>
      <c r="Q32" s="2"/>
    </row>
    <row r="33" spans="2:7" ht="12" customHeight="1">
      <c r="B33" s="10">
        <v>10.3</v>
      </c>
      <c r="C33" s="11"/>
      <c r="D33" s="5" t="s">
        <v>2</v>
      </c>
      <c r="E33" s="5"/>
      <c r="F33" s="11"/>
      <c r="G33" s="25" t="s">
        <v>10</v>
      </c>
    </row>
    <row r="34" spans="2:7" ht="12" customHeight="1">
      <c r="B34" s="13">
        <v>11.2</v>
      </c>
      <c r="C34" s="14"/>
      <c r="D34" s="6" t="s">
        <v>3</v>
      </c>
      <c r="E34" s="6"/>
      <c r="F34" s="14"/>
      <c r="G34" s="24" t="s">
        <v>12</v>
      </c>
    </row>
    <row r="35" spans="2:7" ht="12" customHeight="1">
      <c r="B35" s="13">
        <v>12.1</v>
      </c>
      <c r="C35" s="14"/>
      <c r="D35" s="6" t="s">
        <v>2</v>
      </c>
      <c r="E35" s="6"/>
      <c r="F35" s="14"/>
      <c r="G35" s="24" t="s">
        <v>11</v>
      </c>
    </row>
    <row r="36" spans="2:7" ht="12" customHeight="1" thickBot="1">
      <c r="B36" s="16"/>
      <c r="C36" s="17"/>
      <c r="D36" s="7"/>
      <c r="E36" s="7"/>
      <c r="F36" s="17"/>
      <c r="G36" s="26"/>
    </row>
    <row r="37" ht="12" customHeight="1">
      <c r="Z37" t="s">
        <v>1</v>
      </c>
    </row>
    <row r="38" ht="12" customHeight="1">
      <c r="Y38" t="s">
        <v>1</v>
      </c>
    </row>
    <row r="39" ht="12" customHeight="1"/>
    <row r="40" ht="12" customHeight="1"/>
    <row r="41" ht="12" customHeight="1"/>
  </sheetData>
  <sheetProtection/>
  <mergeCells count="11">
    <mergeCell ref="P12:U12"/>
    <mergeCell ref="P22:U22"/>
    <mergeCell ref="B32:G32"/>
    <mergeCell ref="B22:G22"/>
    <mergeCell ref="I22:N22"/>
    <mergeCell ref="B1:U1"/>
    <mergeCell ref="B2:G2"/>
    <mergeCell ref="I2:N2"/>
    <mergeCell ref="P2:U2"/>
    <mergeCell ref="B12:G12"/>
    <mergeCell ref="I12:N12"/>
  </mergeCells>
  <printOptions/>
  <pageMargins left="0.1968503937007874" right="0.1968503937007874" top="0.1968503937007874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Duropack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Türk</dc:creator>
  <cp:keywords/>
  <dc:description/>
  <cp:lastModifiedBy>Štěpánkovi</cp:lastModifiedBy>
  <cp:lastPrinted>2015-11-01T16:59:58Z</cp:lastPrinted>
  <dcterms:created xsi:type="dcterms:W3CDTF">2007-10-29T10:11:10Z</dcterms:created>
  <dcterms:modified xsi:type="dcterms:W3CDTF">2017-11-09T15:28:56Z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Cert_excel.xls</vt:lpwstr>
  </property>
</Properties>
</file>