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90" windowWidth="15480" windowHeight="11580" firstSheet="1" activeTab="2"/>
  </bookViews>
  <sheets>
    <sheet name="BExRepositorySheet" sheetId="1" state="veryHidden" r:id="rId1"/>
    <sheet name="kmenová data" sheetId="2" r:id="rId2"/>
    <sheet name="rozlosování" sheetId="3" r:id="rId3"/>
  </sheets>
  <definedNames/>
  <calcPr fullCalcOnLoad="1"/>
</workbook>
</file>

<file path=xl/sharedStrings.xml><?xml version="1.0" encoding="utf-8"?>
<sst xmlns="http://schemas.openxmlformats.org/spreadsheetml/2006/main" count="116" uniqueCount="36">
  <si>
    <t>-</t>
  </si>
  <si>
    <t xml:space="preserve"> </t>
  </si>
  <si>
    <t>finále</t>
  </si>
  <si>
    <t>o 3.místo</t>
  </si>
  <si>
    <t>hůře po zákl.části</t>
  </si>
  <si>
    <t>lépe po zákl.části</t>
  </si>
  <si>
    <t>2  -  1</t>
  </si>
  <si>
    <t>1  -  2</t>
  </si>
  <si>
    <t>3  -  4</t>
  </si>
  <si>
    <t>ROZLOSOVÁNÍ          2.OL          2017 / 2018</t>
  </si>
  <si>
    <t>FC Tex Color "B"</t>
  </si>
  <si>
    <t>FC Jávři</t>
  </si>
  <si>
    <t>SK Demolice</t>
  </si>
  <si>
    <t>Young Boys</t>
  </si>
  <si>
    <t>FC Izogarant</t>
  </si>
  <si>
    <t>Archeus</t>
  </si>
  <si>
    <t>Černý Bez</t>
  </si>
  <si>
    <t>B-Cross Team</t>
  </si>
  <si>
    <t>Sokol Žabovřesky</t>
  </si>
  <si>
    <t>So   25.11.2017     Hluboká</t>
  </si>
  <si>
    <t>Ne   10.12.2017     Lišov</t>
  </si>
  <si>
    <t>Ne   17.12.2017     Hluboká</t>
  </si>
  <si>
    <t>Ne   7.1.2018     Hluboká</t>
  </si>
  <si>
    <t>So   13.1.2018     Hluboká</t>
  </si>
  <si>
    <t>Ne   21.1.2018     Lišov</t>
  </si>
  <si>
    <t>Ne   11.2.2018     Hrdějovice</t>
  </si>
  <si>
    <t>So   17.2.2018   Hluboká  play off</t>
  </si>
  <si>
    <t>So   24.2.2018     Hluboká   play off</t>
  </si>
  <si>
    <t>7</t>
  </si>
  <si>
    <t>9</t>
  </si>
  <si>
    <t>So   3.3.2018   Hluboká   play off</t>
  </si>
  <si>
    <t>Ne   25.2.2018   Hrdějovice   play off</t>
  </si>
  <si>
    <t>1</t>
  </si>
  <si>
    <t>6</t>
  </si>
  <si>
    <t>5</t>
  </si>
  <si>
    <t>Ne   4.2.2018     Hluboká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</si>
</sst>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_D_M_-;\-* #,##0.00\ _D_M_-;_-* &quot;-&quot;??\ _D_M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\ &quot;DM&quot;_-;\-* #,##0\ &quot;DM&quot;_-;_-* &quot;-&quot;\ &quot;DM&quot;_-;_-@_-"/>
  </numFmts>
  <fonts count="50">
    <font>
      <sz val="10"/>
      <name val="Arial"/>
      <family val="0"/>
    </font>
    <font>
      <sz val="10"/>
      <name val="Tahoma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u val="single"/>
      <sz val="10"/>
      <color indexed="36"/>
      <name val="Arial"/>
      <family val="0"/>
    </font>
    <font>
      <sz val="11"/>
      <color indexed="10"/>
      <name val="Calibri"/>
      <family val="2"/>
    </font>
    <font>
      <b/>
      <sz val="8"/>
      <name val="Arial"/>
      <family val="0"/>
    </font>
    <font>
      <b/>
      <sz val="10"/>
      <name val="Arial"/>
      <family val="0"/>
    </font>
    <font>
      <b/>
      <sz val="24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7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26" borderId="0" applyNumberFormat="0" applyBorder="0" applyAlignment="0" applyProtection="0"/>
    <xf numFmtId="0" fontId="2" fillId="35" borderId="0" applyNumberFormat="0" applyBorder="0" applyAlignment="0" applyProtection="0"/>
    <xf numFmtId="0" fontId="4" fillId="26" borderId="0" applyNumberFormat="0" applyBorder="0" applyAlignment="0" applyProtection="0"/>
    <xf numFmtId="0" fontId="5" fillId="36" borderId="1" applyNumberFormat="0" applyAlignment="0" applyProtection="0"/>
    <xf numFmtId="0" fontId="35" fillId="0" borderId="2" applyNumberFormat="0" applyFill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7" fillId="40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7" borderId="6" applyNumberFormat="0" applyAlignment="0" applyProtection="0"/>
    <xf numFmtId="0" fontId="36" fillId="41" borderId="0" applyNumberFormat="0" applyBorder="0" applyAlignment="0" applyProtection="0"/>
    <xf numFmtId="0" fontId="13" fillId="35" borderId="1" applyNumberFormat="0" applyAlignment="0" applyProtection="0"/>
    <xf numFmtId="0" fontId="37" fillId="42" borderId="7" applyNumberFormat="0" applyAlignment="0" applyProtection="0"/>
    <xf numFmtId="0" fontId="14" fillId="0" borderId="8" applyNumberFormat="0" applyFill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5" fillId="35" borderId="0" applyNumberFormat="0" applyBorder="0" applyAlignment="0" applyProtection="0"/>
    <xf numFmtId="0" fontId="42" fillId="43" borderId="0" applyNumberFormat="0" applyBorder="0" applyAlignment="0" applyProtection="0"/>
    <xf numFmtId="0" fontId="0" fillId="34" borderId="12" applyNumberFormat="0" applyFont="0" applyAlignment="0" applyProtection="0"/>
    <xf numFmtId="0" fontId="16" fillId="36" borderId="13" applyNumberFormat="0" applyAlignment="0" applyProtection="0"/>
    <xf numFmtId="0" fontId="25" fillId="0" borderId="0" applyNumberFormat="0" applyFill="0" applyBorder="0" applyAlignment="0" applyProtection="0"/>
    <xf numFmtId="0" fontId="0" fillId="44" borderId="14" applyNumberFormat="0" applyFont="0" applyAlignment="0" applyProtection="0"/>
    <xf numFmtId="9" fontId="1" fillId="0" borderId="0" applyFont="0" applyFill="0" applyBorder="0" applyAlignment="0" applyProtection="0"/>
    <xf numFmtId="0" fontId="43" fillId="0" borderId="15" applyNumberFormat="0" applyFill="0" applyAlignment="0" applyProtection="0"/>
    <xf numFmtId="4" fontId="17" fillId="45" borderId="16" applyNumberFormat="0" applyProtection="0">
      <alignment vertical="center"/>
    </xf>
    <xf numFmtId="4" fontId="18" fillId="45" borderId="16" applyNumberFormat="0" applyProtection="0">
      <alignment vertical="center"/>
    </xf>
    <xf numFmtId="4" fontId="17" fillId="45" borderId="16" applyNumberFormat="0" applyProtection="0">
      <alignment horizontal="left" vertical="center" indent="1"/>
    </xf>
    <xf numFmtId="0" fontId="17" fillId="45" borderId="16" applyNumberFormat="0" applyProtection="0">
      <alignment horizontal="left" vertical="top" indent="1"/>
    </xf>
    <xf numFmtId="4" fontId="19" fillId="46" borderId="16" applyNumberFormat="0" applyProtection="0">
      <alignment horizontal="right" vertical="center"/>
    </xf>
    <xf numFmtId="4" fontId="19" fillId="47" borderId="16" applyNumberFormat="0" applyProtection="0">
      <alignment horizontal="right" vertical="center"/>
    </xf>
    <xf numFmtId="4" fontId="19" fillId="48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50" borderId="16" applyNumberFormat="0" applyProtection="0">
      <alignment horizontal="right" vertical="center"/>
    </xf>
    <xf numFmtId="4" fontId="19" fillId="51" borderId="16" applyNumberFormat="0" applyProtection="0">
      <alignment horizontal="right" vertical="center"/>
    </xf>
    <xf numFmtId="4" fontId="19" fillId="52" borderId="16" applyNumberFormat="0" applyProtection="0">
      <alignment horizontal="right" vertical="center"/>
    </xf>
    <xf numFmtId="4" fontId="19" fillId="53" borderId="16" applyNumberFormat="0" applyProtection="0">
      <alignment horizontal="right" vertical="center"/>
    </xf>
    <xf numFmtId="4" fontId="19" fillId="54" borderId="16" applyNumberFormat="0" applyProtection="0">
      <alignment horizontal="right" vertical="center"/>
    </xf>
    <xf numFmtId="4" fontId="17" fillId="55" borderId="17" applyNumberFormat="0" applyProtection="0">
      <alignment horizontal="left" vertical="center" indent="1"/>
    </xf>
    <xf numFmtId="4" fontId="19" fillId="56" borderId="0" applyNumberFormat="0" applyProtection="0">
      <alignment horizontal="left" vertical="center" indent="1"/>
    </xf>
    <xf numFmtId="4" fontId="20" fillId="57" borderId="0" applyNumberFormat="0" applyProtection="0">
      <alignment horizontal="left" vertical="center" indent="1"/>
    </xf>
    <xf numFmtId="4" fontId="19" fillId="58" borderId="16" applyNumberFormat="0" applyProtection="0">
      <alignment horizontal="right" vertical="center"/>
    </xf>
    <xf numFmtId="4" fontId="19" fillId="56" borderId="0" applyNumberFormat="0" applyProtection="0">
      <alignment horizontal="left" vertical="center" indent="1"/>
    </xf>
    <xf numFmtId="4" fontId="19" fillId="58" borderId="0" applyNumberFormat="0" applyProtection="0">
      <alignment horizontal="left" vertical="center" indent="1"/>
    </xf>
    <xf numFmtId="0" fontId="0" fillId="57" borderId="16" applyNumberFormat="0" applyProtection="0">
      <alignment horizontal="left" vertical="center" indent="1"/>
    </xf>
    <xf numFmtId="0" fontId="0" fillId="57" borderId="16" applyNumberFormat="0" applyProtection="0">
      <alignment horizontal="left" vertical="top" indent="1"/>
    </xf>
    <xf numFmtId="0" fontId="0" fillId="58" borderId="16" applyNumberFormat="0" applyProtection="0">
      <alignment horizontal="left" vertical="center" indent="1"/>
    </xf>
    <xf numFmtId="0" fontId="0" fillId="58" borderId="16" applyNumberFormat="0" applyProtection="0">
      <alignment horizontal="left" vertical="top" indent="1"/>
    </xf>
    <xf numFmtId="0" fontId="0" fillId="59" borderId="16" applyNumberFormat="0" applyProtection="0">
      <alignment horizontal="left" vertical="center" indent="1"/>
    </xf>
    <xf numFmtId="0" fontId="0" fillId="59" borderId="16" applyNumberFormat="0" applyProtection="0">
      <alignment horizontal="left" vertical="top" indent="1"/>
    </xf>
    <xf numFmtId="0" fontId="0" fillId="56" borderId="16" applyNumberFormat="0" applyProtection="0">
      <alignment horizontal="left" vertical="center" indent="1"/>
    </xf>
    <xf numFmtId="0" fontId="0" fillId="56" borderId="16" applyNumberFormat="0" applyProtection="0">
      <alignment horizontal="left" vertical="top" indent="1"/>
    </xf>
    <xf numFmtId="4" fontId="17" fillId="58" borderId="0" applyNumberFormat="0" applyProtection="0">
      <alignment horizontal="left" vertical="center" indent="1"/>
    </xf>
    <xf numFmtId="0" fontId="0" fillId="60" borderId="18" applyNumberFormat="0">
      <alignment/>
      <protection locked="0"/>
    </xf>
    <xf numFmtId="4" fontId="19" fillId="61" borderId="16" applyNumberFormat="0" applyProtection="0">
      <alignment vertical="center"/>
    </xf>
    <xf numFmtId="4" fontId="21" fillId="61" borderId="16" applyNumberFormat="0" applyProtection="0">
      <alignment vertical="center"/>
    </xf>
    <xf numFmtId="4" fontId="19" fillId="61" borderId="16" applyNumberFormat="0" applyProtection="0">
      <alignment horizontal="left" vertical="center" indent="1"/>
    </xf>
    <xf numFmtId="0" fontId="19" fillId="61" borderId="16" applyNumberFormat="0" applyProtection="0">
      <alignment horizontal="left" vertical="top" indent="1"/>
    </xf>
    <xf numFmtId="4" fontId="19" fillId="56" borderId="16" applyNumberFormat="0" applyProtection="0">
      <alignment horizontal="right" vertical="center"/>
    </xf>
    <xf numFmtId="4" fontId="21" fillId="56" borderId="16" applyNumberFormat="0" applyProtection="0">
      <alignment horizontal="right" vertical="center"/>
    </xf>
    <xf numFmtId="4" fontId="19" fillId="58" borderId="16" applyNumberFormat="0" applyProtection="0">
      <alignment horizontal="left" vertical="center" indent="1"/>
    </xf>
    <xf numFmtId="0" fontId="19" fillId="58" borderId="16" applyNumberFormat="0" applyProtection="0">
      <alignment horizontal="left" vertical="top" indent="1"/>
    </xf>
    <xf numFmtId="4" fontId="22" fillId="62" borderId="0" applyNumberFormat="0" applyProtection="0">
      <alignment horizontal="left" vertical="center" indent="1"/>
    </xf>
    <xf numFmtId="4" fontId="23" fillId="56" borderId="16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44" fillId="63" borderId="0" applyNumberFormat="0" applyBorder="0" applyAlignment="0" applyProtection="0"/>
    <xf numFmtId="0" fontId="45" fillId="0" borderId="0" applyNumberFormat="0" applyFill="0" applyBorder="0" applyAlignment="0" applyProtection="0"/>
    <xf numFmtId="0" fontId="6" fillId="0" borderId="19" applyNumberFormat="0" applyFill="0" applyAlignment="0" applyProtection="0"/>
    <xf numFmtId="0" fontId="46" fillId="64" borderId="20" applyNumberFormat="0" applyAlignment="0" applyProtection="0"/>
    <xf numFmtId="0" fontId="47" fillId="65" borderId="20" applyNumberFormat="0" applyAlignment="0" applyProtection="0"/>
    <xf numFmtId="0" fontId="48" fillId="65" borderId="21" applyNumberFormat="0" applyAlignment="0" applyProtection="0"/>
    <xf numFmtId="0" fontId="4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4" fillId="66" borderId="0" applyNumberFormat="0" applyBorder="0" applyAlignment="0" applyProtection="0"/>
    <xf numFmtId="0" fontId="34" fillId="67" borderId="0" applyNumberFormat="0" applyBorder="0" applyAlignment="0" applyProtection="0"/>
    <xf numFmtId="0" fontId="34" fillId="68" borderId="0" applyNumberFormat="0" applyBorder="0" applyAlignment="0" applyProtection="0"/>
    <xf numFmtId="0" fontId="34" fillId="69" borderId="0" applyNumberFormat="0" applyBorder="0" applyAlignment="0" applyProtection="0"/>
    <xf numFmtId="0" fontId="34" fillId="70" borderId="0" applyNumberFormat="0" applyBorder="0" applyAlignment="0" applyProtection="0"/>
    <xf numFmtId="0" fontId="34" fillId="71" borderId="0" applyNumberFormat="0" applyBorder="0" applyAlignment="0" applyProtection="0"/>
  </cellStyleXfs>
  <cellXfs count="42">
    <xf numFmtId="0" fontId="0" fillId="0" borderId="0" xfId="0" applyAlignment="1">
      <alignment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8" fillId="0" borderId="0" xfId="0" applyFont="1" applyFill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 vertical="center"/>
    </xf>
    <xf numFmtId="2" fontId="0" fillId="0" borderId="28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Fill="1" applyBorder="1" applyAlignment="1">
      <alignment horizontal="center"/>
    </xf>
    <xf numFmtId="49" fontId="0" fillId="0" borderId="27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29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28" fillId="72" borderId="30" xfId="0" applyFont="1" applyFill="1" applyBorder="1" applyAlignment="1">
      <alignment horizontal="center" vertical="center"/>
    </xf>
    <xf numFmtId="0" fontId="28" fillId="72" borderId="31" xfId="0" applyFont="1" applyFill="1" applyBorder="1" applyAlignment="1">
      <alignment horizontal="center" vertical="center"/>
    </xf>
    <xf numFmtId="0" fontId="28" fillId="72" borderId="32" xfId="0" applyFont="1" applyFill="1" applyBorder="1" applyAlignment="1">
      <alignment horizontal="center" vertical="center"/>
    </xf>
  </cellXfs>
  <cellStyles count="13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elkem" xfId="59"/>
    <cellStyle name="Comma" xfId="60"/>
    <cellStyle name="Comma [0]" xfId="61"/>
    <cellStyle name="Emphasis 1" xfId="62"/>
    <cellStyle name="Emphasis 2" xfId="63"/>
    <cellStyle name="Emphasis 3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Check Cell" xfId="71"/>
    <cellStyle name="Chybně" xfId="72"/>
    <cellStyle name="Input" xfId="73"/>
    <cellStyle name="Kontrolní buňka" xfId="74"/>
    <cellStyle name="Linked Cell" xfId="75"/>
    <cellStyle name="Currency" xfId="76"/>
    <cellStyle name="Currency [0]" xfId="77"/>
    <cellStyle name="Nadpis 1" xfId="78"/>
    <cellStyle name="Nadpis 2" xfId="79"/>
    <cellStyle name="Nadpis 3" xfId="80"/>
    <cellStyle name="Nadpis 4" xfId="81"/>
    <cellStyle name="Název" xfId="82"/>
    <cellStyle name="Neutral" xfId="83"/>
    <cellStyle name="Neutrální" xfId="84"/>
    <cellStyle name="Note" xfId="85"/>
    <cellStyle name="Output" xfId="86"/>
    <cellStyle name="Followed Hyperlink" xfId="87"/>
    <cellStyle name="Poznámka" xfId="88"/>
    <cellStyle name="Percent" xfId="89"/>
    <cellStyle name="Propojená buňka" xfId="90"/>
    <cellStyle name="SAPBEXaggData" xfId="91"/>
    <cellStyle name="SAPBEXaggDataEmph" xfId="92"/>
    <cellStyle name="SAPBEXaggItem" xfId="93"/>
    <cellStyle name="SAPBEXaggItemX" xfId="94"/>
    <cellStyle name="SAPBEXexcBad7" xfId="95"/>
    <cellStyle name="SAPBEXexcBad8" xfId="96"/>
    <cellStyle name="SAPBEXexcBad9" xfId="97"/>
    <cellStyle name="SAPBEXexcCritical4" xfId="98"/>
    <cellStyle name="SAPBEXexcCritical5" xfId="99"/>
    <cellStyle name="SAPBEXexcCritical6" xfId="100"/>
    <cellStyle name="SAPBEXexcGood1" xfId="101"/>
    <cellStyle name="SAPBEXexcGood2" xfId="102"/>
    <cellStyle name="SAPBEXexcGood3" xfId="103"/>
    <cellStyle name="SAPBEXfilterDrill" xfId="104"/>
    <cellStyle name="SAPBEXfilterItem" xfId="105"/>
    <cellStyle name="SAPBEXfilterText" xfId="106"/>
    <cellStyle name="SAPBEXformats" xfId="107"/>
    <cellStyle name="SAPBEXheaderItem" xfId="108"/>
    <cellStyle name="SAPBEXheaderText" xfId="109"/>
    <cellStyle name="SAPBEXHLevel0" xfId="110"/>
    <cellStyle name="SAPBEXHLevel0X" xfId="111"/>
    <cellStyle name="SAPBEXHLevel1" xfId="112"/>
    <cellStyle name="SAPBEXHLevel1X" xfId="113"/>
    <cellStyle name="SAPBEXHLevel2" xfId="114"/>
    <cellStyle name="SAPBEXHLevel2X" xfId="115"/>
    <cellStyle name="SAPBEXHLevel3" xfId="116"/>
    <cellStyle name="SAPBEXHLevel3X" xfId="117"/>
    <cellStyle name="SAPBEXchaText" xfId="118"/>
    <cellStyle name="SAPBEXinputData" xfId="119"/>
    <cellStyle name="SAPBEXresData" xfId="120"/>
    <cellStyle name="SAPBEXresDataEmph" xfId="121"/>
    <cellStyle name="SAPBEXresItem" xfId="122"/>
    <cellStyle name="SAPBEXresItemX" xfId="123"/>
    <cellStyle name="SAPBEXstdData" xfId="124"/>
    <cellStyle name="SAPBEXstdDataEmph" xfId="125"/>
    <cellStyle name="SAPBEXstdItem" xfId="126"/>
    <cellStyle name="SAPBEXstdItemX" xfId="127"/>
    <cellStyle name="SAPBEXtitle" xfId="128"/>
    <cellStyle name="SAPBEXundefined" xfId="129"/>
    <cellStyle name="Sheet Title" xfId="130"/>
    <cellStyle name="Správně" xfId="131"/>
    <cellStyle name="Text upozornění" xfId="132"/>
    <cellStyle name="Total" xfId="133"/>
    <cellStyle name="Vstup" xfId="134"/>
    <cellStyle name="Výpočet" xfId="135"/>
    <cellStyle name="Výstup" xfId="136"/>
    <cellStyle name="Vysvětlující text" xfId="137"/>
    <cellStyle name="Warning Text" xfId="138"/>
    <cellStyle name="Zvýraznění 1" xfId="139"/>
    <cellStyle name="Zvýraznění 2" xfId="140"/>
    <cellStyle name="Zvýraznění 3" xfId="141"/>
    <cellStyle name="Zvýraznění 4" xfId="142"/>
    <cellStyle name="Zvýraznění 5" xfId="143"/>
    <cellStyle name="Zvýraznění 6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F15" sqref="F15"/>
    </sheetView>
  </sheetViews>
  <sheetFormatPr defaultColWidth="9.140625" defaultRowHeight="12.75"/>
  <cols>
    <col min="2" max="2" width="19.00390625" style="0" customWidth="1"/>
  </cols>
  <sheetData>
    <row r="1" spans="1:2" ht="12.75">
      <c r="A1">
        <v>1</v>
      </c>
      <c r="B1" t="s">
        <v>10</v>
      </c>
    </row>
    <row r="2" spans="1:2" ht="12.75">
      <c r="A2">
        <v>2</v>
      </c>
      <c r="B2" t="s">
        <v>11</v>
      </c>
    </row>
    <row r="3" spans="1:2" ht="12.75">
      <c r="A3">
        <v>3</v>
      </c>
      <c r="B3" t="s">
        <v>12</v>
      </c>
    </row>
    <row r="4" spans="1:2" ht="12.75">
      <c r="A4">
        <v>4</v>
      </c>
      <c r="B4" s="22" t="s">
        <v>13</v>
      </c>
    </row>
    <row r="5" spans="1:2" ht="12.75">
      <c r="A5">
        <v>5</v>
      </c>
      <c r="B5" s="22" t="s">
        <v>14</v>
      </c>
    </row>
    <row r="6" spans="1:2" ht="12.75">
      <c r="A6">
        <v>6</v>
      </c>
      <c r="B6" t="s">
        <v>15</v>
      </c>
    </row>
    <row r="7" spans="1:2" ht="12.75">
      <c r="A7">
        <v>7</v>
      </c>
      <c r="B7" s="22" t="s">
        <v>16</v>
      </c>
    </row>
    <row r="8" spans="1:2" ht="12.75">
      <c r="A8">
        <v>8</v>
      </c>
      <c r="B8" s="22" t="s">
        <v>18</v>
      </c>
    </row>
    <row r="9" spans="1:2" ht="12.75">
      <c r="A9">
        <v>9</v>
      </c>
      <c r="B9" s="22" t="s">
        <v>17</v>
      </c>
    </row>
    <row r="10" ht="12.75">
      <c r="B10" s="22"/>
    </row>
    <row r="12" ht="12.75">
      <c r="B12" s="22"/>
    </row>
    <row r="13" ht="12.75">
      <c r="B13" s="22"/>
    </row>
    <row r="14" ht="12.75">
      <c r="B14" s="22"/>
    </row>
    <row r="15" ht="12.75">
      <c r="B15" s="22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AB45"/>
  <sheetViews>
    <sheetView tabSelected="1" zoomScalePageLayoutView="0" workbookViewId="0" topLeftCell="A1">
      <selection activeCell="Z22" sqref="Z22"/>
    </sheetView>
  </sheetViews>
  <sheetFormatPr defaultColWidth="9.140625" defaultRowHeight="12.75"/>
  <cols>
    <col min="1" max="1" width="1.421875" style="0" customWidth="1"/>
    <col min="2" max="2" width="6.28125" style="3" customWidth="1"/>
    <col min="3" max="3" width="2.8515625" style="2" hidden="1" customWidth="1"/>
    <col min="4" max="4" width="17.7109375" style="1" customWidth="1"/>
    <col min="5" max="5" width="4.7109375" style="1" customWidth="1"/>
    <col min="6" max="6" width="0.5625" style="3" hidden="1" customWidth="1"/>
    <col min="7" max="7" width="17.7109375" style="1" customWidth="1"/>
    <col min="8" max="8" width="4.7109375" style="1" customWidth="1"/>
    <col min="9" max="9" width="6.00390625" style="3" customWidth="1"/>
    <col min="10" max="10" width="3.00390625" style="3" hidden="1" customWidth="1"/>
    <col min="11" max="11" width="17.7109375" style="1" customWidth="1"/>
    <col min="12" max="12" width="2.7109375" style="1" customWidth="1"/>
    <col min="13" max="13" width="3.57421875" style="3" hidden="1" customWidth="1"/>
    <col min="14" max="14" width="17.7109375" style="1" customWidth="1"/>
    <col min="15" max="15" width="4.7109375" style="1" customWidth="1"/>
    <col min="16" max="16" width="6.57421875" style="3" customWidth="1"/>
    <col min="17" max="17" width="3.00390625" style="3" hidden="1" customWidth="1"/>
    <col min="18" max="18" width="17.7109375" style="1" customWidth="1"/>
    <col min="19" max="19" width="2.421875" style="1" customWidth="1"/>
    <col min="20" max="20" width="3.28125" style="3" hidden="1" customWidth="1"/>
    <col min="21" max="21" width="17.7109375" style="1" customWidth="1"/>
  </cols>
  <sheetData>
    <row r="1" spans="2:21" ht="39" customHeight="1" thickBot="1">
      <c r="B1" s="35" t="s">
        <v>9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2:21" ht="19.5" customHeight="1" thickBot="1">
      <c r="B2" s="32" t="s">
        <v>19</v>
      </c>
      <c r="C2" s="36"/>
      <c r="D2" s="36"/>
      <c r="E2" s="36"/>
      <c r="F2" s="36"/>
      <c r="G2" s="37"/>
      <c r="H2" s="9"/>
      <c r="I2" s="32" t="s">
        <v>20</v>
      </c>
      <c r="J2" s="36"/>
      <c r="K2" s="36"/>
      <c r="L2" s="36"/>
      <c r="M2" s="36"/>
      <c r="N2" s="37"/>
      <c r="O2" s="9"/>
      <c r="P2" s="38" t="s">
        <v>21</v>
      </c>
      <c r="Q2" s="36"/>
      <c r="R2" s="36"/>
      <c r="S2" s="36"/>
      <c r="T2" s="36"/>
      <c r="U2" s="37"/>
    </row>
    <row r="3" spans="2:21" s="4" customFormat="1" ht="12" customHeight="1">
      <c r="B3" s="10">
        <v>8</v>
      </c>
      <c r="C3" s="11">
        <v>3</v>
      </c>
      <c r="D3" s="5" t="str">
        <f>VLOOKUP(C3,'kmenová data'!$A$1:$B$14,2,0)</f>
        <v>SK Demolice</v>
      </c>
      <c r="E3" s="5" t="s">
        <v>0</v>
      </c>
      <c r="F3" s="11">
        <v>4</v>
      </c>
      <c r="G3" s="12" t="str">
        <f>VLOOKUP(F3,'kmenová data'!$A$1:$B$14,2,0)</f>
        <v>Young Boys</v>
      </c>
      <c r="H3" s="6"/>
      <c r="I3" s="10">
        <v>8</v>
      </c>
      <c r="J3" s="11">
        <v>9</v>
      </c>
      <c r="K3" s="5" t="str">
        <f>VLOOKUP(J3,'kmenová data'!$A$1:$B$14,2,0)</f>
        <v>B-Cross Team</v>
      </c>
      <c r="L3" s="5" t="s">
        <v>0</v>
      </c>
      <c r="M3" s="11">
        <v>8</v>
      </c>
      <c r="N3" s="12" t="str">
        <f>VLOOKUP(M3,'kmenová data'!$A$1:$B$14,2,0)</f>
        <v>Sokol Žabovřesky</v>
      </c>
      <c r="O3" s="6"/>
      <c r="P3" s="10">
        <v>8</v>
      </c>
      <c r="Q3" s="11">
        <v>9</v>
      </c>
      <c r="R3" s="5" t="str">
        <f>VLOOKUP(Q3,'kmenová data'!$A$1:$B$14,2,0)</f>
        <v>B-Cross Team</v>
      </c>
      <c r="S3" s="5" t="s">
        <v>0</v>
      </c>
      <c r="T3" s="11">
        <v>4</v>
      </c>
      <c r="U3" s="12" t="str">
        <f>VLOOKUP(T3,'kmenová data'!$A$1:$B$14,2,0)</f>
        <v>Young Boys</v>
      </c>
    </row>
    <row r="4" spans="2:21" s="4" customFormat="1" ht="12" customHeight="1">
      <c r="B4" s="13">
        <v>8.5</v>
      </c>
      <c r="C4" s="14">
        <v>4</v>
      </c>
      <c r="D4" s="6" t="str">
        <f>VLOOKUP(C4,'kmenová data'!$A$1:$B$14,2,0)</f>
        <v>Young Boys</v>
      </c>
      <c r="E4" s="6" t="s">
        <v>0</v>
      </c>
      <c r="F4" s="14">
        <v>5</v>
      </c>
      <c r="G4" s="15" t="str">
        <f>VLOOKUP(F4,'kmenová data'!$A$1:$B$14,2,0)</f>
        <v>FC Izogarant</v>
      </c>
      <c r="H4" s="6"/>
      <c r="I4" s="13">
        <v>8.5</v>
      </c>
      <c r="J4" s="14">
        <v>8</v>
      </c>
      <c r="K4" s="6" t="str">
        <f>VLOOKUP(J4,'kmenová data'!$A$1:$B$14,2,0)</f>
        <v>Sokol Žabovřesky</v>
      </c>
      <c r="L4" s="6" t="s">
        <v>0</v>
      </c>
      <c r="M4" s="14">
        <v>3</v>
      </c>
      <c r="N4" s="15" t="str">
        <f>VLOOKUP(M4,'kmenová data'!$A$1:$B$14,2,0)</f>
        <v>SK Demolice</v>
      </c>
      <c r="O4" s="6"/>
      <c r="P4" s="13">
        <v>8.5</v>
      </c>
      <c r="Q4" s="14">
        <v>5</v>
      </c>
      <c r="R4" s="6" t="str">
        <f>VLOOKUP(Q4,'kmenová data'!$A$1:$B$14,2,0)</f>
        <v>FC Izogarant</v>
      </c>
      <c r="S4" s="6" t="s">
        <v>0</v>
      </c>
      <c r="T4" s="14">
        <v>9</v>
      </c>
      <c r="U4" s="15" t="str">
        <f>VLOOKUP(T4,'kmenová data'!$A$1:$B$14,2,0)</f>
        <v>B-Cross Team</v>
      </c>
    </row>
    <row r="5" spans="2:21" s="4" customFormat="1" ht="12" customHeight="1">
      <c r="B5" s="13">
        <v>9.4</v>
      </c>
      <c r="C5" s="14">
        <v>6</v>
      </c>
      <c r="D5" s="6" t="str">
        <f>VLOOKUP(C5,'kmenová data'!$A$1:$B$14,2,0)</f>
        <v>Archeus</v>
      </c>
      <c r="E5" s="6" t="s">
        <v>0</v>
      </c>
      <c r="F5" s="14">
        <v>3</v>
      </c>
      <c r="G5" s="15" t="str">
        <f>VLOOKUP(F5,'kmenová data'!$A$1:$B$14,2,0)</f>
        <v>SK Demolice</v>
      </c>
      <c r="H5" s="6"/>
      <c r="I5" s="13">
        <v>9.4</v>
      </c>
      <c r="J5" s="14">
        <v>7</v>
      </c>
      <c r="K5" s="6" t="str">
        <f>VLOOKUP(J5,'kmenová data'!$A$1:$B$14,2,0)</f>
        <v>Černý Bez</v>
      </c>
      <c r="L5" s="6" t="s">
        <v>0</v>
      </c>
      <c r="M5" s="14">
        <v>9</v>
      </c>
      <c r="N5" s="15" t="str">
        <f>VLOOKUP(M5,'kmenová data'!$A$1:$B$14,2,0)</f>
        <v>B-Cross Team</v>
      </c>
      <c r="O5" s="6"/>
      <c r="P5" s="13">
        <v>9.4</v>
      </c>
      <c r="Q5" s="14">
        <v>4</v>
      </c>
      <c r="R5" s="6" t="str">
        <f>VLOOKUP(Q5,'kmenová data'!$A$1:$B$14,2,0)</f>
        <v>Young Boys</v>
      </c>
      <c r="S5" s="6" t="s">
        <v>0</v>
      </c>
      <c r="T5" s="14">
        <v>8</v>
      </c>
      <c r="U5" s="15" t="str">
        <f>VLOOKUP(T5,'kmenová data'!$A$1:$B$14,2,0)</f>
        <v>Sokol Žabovřesky</v>
      </c>
    </row>
    <row r="6" spans="2:21" s="4" customFormat="1" ht="12" customHeight="1">
      <c r="B6" s="13">
        <v>10.25</v>
      </c>
      <c r="C6" s="14">
        <v>5</v>
      </c>
      <c r="D6" s="6" t="str">
        <f>VLOOKUP(C6,'kmenová data'!$A$1:$B$14,2,0)</f>
        <v>FC Izogarant</v>
      </c>
      <c r="E6" s="6" t="s">
        <v>0</v>
      </c>
      <c r="F6" s="14">
        <v>7</v>
      </c>
      <c r="G6" s="15" t="str">
        <f>VLOOKUP(F6,'kmenová data'!$A$1:$B$14,2,0)</f>
        <v>Černý Bez</v>
      </c>
      <c r="H6" s="6"/>
      <c r="I6" s="13">
        <v>10.25</v>
      </c>
      <c r="J6" s="14">
        <v>3</v>
      </c>
      <c r="K6" s="6" t="str">
        <f>VLOOKUP(J6,'kmenová data'!$A$1:$B$14,2,0)</f>
        <v>SK Demolice</v>
      </c>
      <c r="L6" s="6" t="s">
        <v>0</v>
      </c>
      <c r="M6" s="14">
        <v>2</v>
      </c>
      <c r="N6" s="15" t="str">
        <f>VLOOKUP(M6,'kmenová data'!$A$1:$B$14,2,0)</f>
        <v>FC Jávři</v>
      </c>
      <c r="O6" s="6"/>
      <c r="P6" s="13">
        <v>10.25</v>
      </c>
      <c r="Q6" s="14">
        <v>3</v>
      </c>
      <c r="R6" s="6" t="str">
        <f>VLOOKUP(Q6,'kmenová data'!$A$1:$B$14,2,0)</f>
        <v>SK Demolice</v>
      </c>
      <c r="S6" s="6" t="s">
        <v>0</v>
      </c>
      <c r="T6" s="14">
        <v>5</v>
      </c>
      <c r="U6" s="15" t="str">
        <f>VLOOKUP(T6,'kmenová data'!$A$1:$B$14,2,0)</f>
        <v>FC Izogarant</v>
      </c>
    </row>
    <row r="7" spans="2:21" s="4" customFormat="1" ht="12" customHeight="1">
      <c r="B7" s="13">
        <v>11.1</v>
      </c>
      <c r="C7" s="14">
        <v>2</v>
      </c>
      <c r="D7" s="6" t="str">
        <f>VLOOKUP(C7,'kmenová data'!$A$1:$B$14,2,0)</f>
        <v>FC Jávři</v>
      </c>
      <c r="E7" s="6" t="s">
        <v>0</v>
      </c>
      <c r="F7" s="14">
        <v>6</v>
      </c>
      <c r="G7" s="15" t="str">
        <f>VLOOKUP(F7,'kmenová data'!$A$1:$B$14,2,0)</f>
        <v>Archeus</v>
      </c>
      <c r="H7" s="6"/>
      <c r="I7" s="13">
        <v>11.1</v>
      </c>
      <c r="J7" s="14">
        <v>1</v>
      </c>
      <c r="K7" s="6" t="str">
        <f>VLOOKUP(J7,'kmenová data'!$A$1:$B$14,2,0)</f>
        <v>FC Tex Color "B"</v>
      </c>
      <c r="L7" s="6" t="s">
        <v>0</v>
      </c>
      <c r="M7" s="14">
        <v>7</v>
      </c>
      <c r="N7" s="15" t="str">
        <f>VLOOKUP(M7,'kmenová data'!$A$1:$B$14,2,0)</f>
        <v>Černý Bez</v>
      </c>
      <c r="O7" s="6"/>
      <c r="P7" s="13">
        <v>11.1</v>
      </c>
      <c r="Q7" s="14">
        <v>8</v>
      </c>
      <c r="R7" s="6" t="str">
        <f>VLOOKUP(Q7,'kmenová data'!$A$1:$B$14,2,0)</f>
        <v>Sokol Žabovřesky</v>
      </c>
      <c r="S7" s="6" t="s">
        <v>0</v>
      </c>
      <c r="T7" s="14">
        <v>6</v>
      </c>
      <c r="U7" s="15" t="str">
        <f>VLOOKUP(T7,'kmenová data'!$A$1:$B$14,2,0)</f>
        <v>Archeus</v>
      </c>
    </row>
    <row r="8" spans="2:21" s="4" customFormat="1" ht="12" customHeight="1">
      <c r="B8" s="13">
        <v>12</v>
      </c>
      <c r="C8" s="14">
        <v>7</v>
      </c>
      <c r="D8" s="6" t="str">
        <f>VLOOKUP(C8,'kmenová data'!$A$1:$B$14,2,0)</f>
        <v>Černý Bez</v>
      </c>
      <c r="E8" s="6" t="s">
        <v>0</v>
      </c>
      <c r="F8" s="14">
        <v>8</v>
      </c>
      <c r="G8" s="15" t="str">
        <f>VLOOKUP(F8,'kmenová data'!$A$1:$B$14,2,0)</f>
        <v>Sokol Žabovřesky</v>
      </c>
      <c r="H8" s="6"/>
      <c r="I8" s="13">
        <v>12</v>
      </c>
      <c r="J8" s="14">
        <v>2</v>
      </c>
      <c r="K8" s="6" t="str">
        <f>VLOOKUP(J8,'kmenová data'!$A$1:$B$14,2,0)</f>
        <v>FC Jávři</v>
      </c>
      <c r="L8" s="6" t="s">
        <v>0</v>
      </c>
      <c r="M8" s="14">
        <v>5</v>
      </c>
      <c r="N8" s="15" t="str">
        <f>VLOOKUP(M8,'kmenová data'!$A$1:$B$14,2,0)</f>
        <v>FC Izogarant</v>
      </c>
      <c r="O8" s="6"/>
      <c r="P8" s="13">
        <v>12</v>
      </c>
      <c r="Q8" s="14">
        <v>1</v>
      </c>
      <c r="R8" s="6" t="str">
        <f>VLOOKUP(Q8,'kmenová data'!$A$1:$B$14,2,0)</f>
        <v>FC Tex Color "B"</v>
      </c>
      <c r="S8" s="6" t="s">
        <v>0</v>
      </c>
      <c r="T8" s="14">
        <v>3</v>
      </c>
      <c r="U8" s="15" t="str">
        <f>VLOOKUP(T8,'kmenová data'!$A$1:$B$14,2,0)</f>
        <v>SK Demolice</v>
      </c>
    </row>
    <row r="9" spans="2:21" s="4" customFormat="1" ht="12" customHeight="1">
      <c r="B9" s="13">
        <v>12.45</v>
      </c>
      <c r="C9" s="14">
        <v>9</v>
      </c>
      <c r="D9" s="6" t="str">
        <f>VLOOKUP(C9,'kmenová data'!$A$1:$B$14,2,0)</f>
        <v>B-Cross Team</v>
      </c>
      <c r="E9" s="6" t="s">
        <v>0</v>
      </c>
      <c r="F9" s="14">
        <v>2</v>
      </c>
      <c r="G9" s="15" t="str">
        <f>VLOOKUP(F9,'kmenová data'!$A$1:$B$14,2,0)</f>
        <v>FC Jávři</v>
      </c>
      <c r="H9" s="6"/>
      <c r="I9" s="13">
        <v>12.45</v>
      </c>
      <c r="J9" s="14">
        <v>4</v>
      </c>
      <c r="K9" s="6" t="str">
        <f>VLOOKUP(J9,'kmenová data'!$A$1:$B$14,2,0)</f>
        <v>Young Boys</v>
      </c>
      <c r="L9" s="6" t="s">
        <v>0</v>
      </c>
      <c r="M9" s="14">
        <v>1</v>
      </c>
      <c r="N9" s="15" t="str">
        <f>VLOOKUP(M9,'kmenová data'!$A$1:$B$14,2,0)</f>
        <v>FC Tex Color "B"</v>
      </c>
      <c r="O9" s="6"/>
      <c r="P9" s="13">
        <v>12.45</v>
      </c>
      <c r="Q9" s="14">
        <v>6</v>
      </c>
      <c r="R9" s="6" t="str">
        <f>VLOOKUP(Q9,'kmenová data'!$A$1:$B$14,2,0)</f>
        <v>Archeus</v>
      </c>
      <c r="S9" s="6" t="s">
        <v>0</v>
      </c>
      <c r="T9" s="14">
        <v>7</v>
      </c>
      <c r="U9" s="15" t="str">
        <f>VLOOKUP(T9,'kmenová data'!$A$1:$B$14,2,0)</f>
        <v>Černý Bez</v>
      </c>
    </row>
    <row r="10" spans="2:21" s="4" customFormat="1" ht="12" customHeight="1">
      <c r="B10" s="13">
        <v>13.35</v>
      </c>
      <c r="C10" s="14">
        <v>8</v>
      </c>
      <c r="D10" s="6" t="str">
        <f>VLOOKUP(C10,'kmenová data'!$A$1:$B$14,2,0)</f>
        <v>Sokol Žabovřesky</v>
      </c>
      <c r="E10" s="6" t="s">
        <v>0</v>
      </c>
      <c r="F10" s="14">
        <v>1</v>
      </c>
      <c r="G10" s="15" t="str">
        <f>VLOOKUP(F10,'kmenová data'!$A$1:$B$14,2,0)</f>
        <v>FC Tex Color "B"</v>
      </c>
      <c r="H10" s="6"/>
      <c r="I10" s="13">
        <v>13.35</v>
      </c>
      <c r="J10" s="14">
        <v>5</v>
      </c>
      <c r="K10" s="6" t="str">
        <f>VLOOKUP(J10,'kmenová data'!$A$1:$B$14,2,0)</f>
        <v>FC Izogarant</v>
      </c>
      <c r="L10" s="6" t="s">
        <v>0</v>
      </c>
      <c r="M10" s="14">
        <v>6</v>
      </c>
      <c r="N10" s="15" t="str">
        <f>VLOOKUP(M10,'kmenová data'!$A$1:$B$14,2,0)</f>
        <v>Archeus</v>
      </c>
      <c r="O10" s="6"/>
      <c r="P10" s="13">
        <v>13.35</v>
      </c>
      <c r="Q10" s="14">
        <v>2</v>
      </c>
      <c r="R10" s="6" t="str">
        <f>VLOOKUP(Q10,'kmenová data'!$A$1:$B$14,2,0)</f>
        <v>FC Jávři</v>
      </c>
      <c r="S10" s="6" t="s">
        <v>0</v>
      </c>
      <c r="T10" s="14">
        <v>1</v>
      </c>
      <c r="U10" s="15" t="str">
        <f>VLOOKUP(T10,'kmenová data'!$A$1:$B$14,2,0)</f>
        <v>FC Tex Color "B"</v>
      </c>
    </row>
    <row r="11" spans="2:21" s="4" customFormat="1" ht="12" customHeight="1" thickBot="1">
      <c r="B11" s="16">
        <v>14.2</v>
      </c>
      <c r="C11" s="17">
        <v>1</v>
      </c>
      <c r="D11" s="7" t="str">
        <f>VLOOKUP(C11,'kmenová data'!$A$1:$B$14,2,0)</f>
        <v>FC Tex Color "B"</v>
      </c>
      <c r="E11" s="7" t="s">
        <v>0</v>
      </c>
      <c r="F11" s="17">
        <v>9</v>
      </c>
      <c r="G11" s="18" t="str">
        <f>VLOOKUP(F11,'kmenová data'!$A$1:$B$14,2,0)</f>
        <v>B-Cross Team</v>
      </c>
      <c r="H11" s="6"/>
      <c r="I11" s="16">
        <v>14.2</v>
      </c>
      <c r="J11" s="17">
        <v>6</v>
      </c>
      <c r="K11" s="7" t="str">
        <f>VLOOKUP(J11,'kmenová data'!$A$1:$B$14,2,0)</f>
        <v>Archeus</v>
      </c>
      <c r="L11" s="7" t="s">
        <v>0</v>
      </c>
      <c r="M11" s="17">
        <v>4</v>
      </c>
      <c r="N11" s="18" t="str">
        <f>VLOOKUP(M11,'kmenová data'!$A$1:$B$14,2,0)</f>
        <v>Young Boys</v>
      </c>
      <c r="O11" s="6"/>
      <c r="P11" s="16">
        <v>14.2</v>
      </c>
      <c r="Q11" s="17">
        <v>7</v>
      </c>
      <c r="R11" s="7" t="str">
        <f>VLOOKUP(Q11,'kmenová data'!$A$1:$B$14,2,0)</f>
        <v>Černý Bez</v>
      </c>
      <c r="S11" s="7" t="s">
        <v>0</v>
      </c>
      <c r="T11" s="17">
        <v>2</v>
      </c>
      <c r="U11" s="18" t="str">
        <f>VLOOKUP(T11,'kmenová data'!$A$1:$B$14,2,0)</f>
        <v>FC Jávři</v>
      </c>
    </row>
    <row r="12" spans="2:21" ht="12" customHeight="1" thickBot="1">
      <c r="B12" s="19"/>
      <c r="C12" s="19"/>
      <c r="D12" s="8"/>
      <c r="E12" s="8"/>
      <c r="F12" s="19"/>
      <c r="G12" s="8"/>
      <c r="H12" s="20"/>
      <c r="I12" s="19"/>
      <c r="J12" s="19"/>
      <c r="K12" s="8"/>
      <c r="L12" s="8"/>
      <c r="M12" s="19"/>
      <c r="N12" s="8"/>
      <c r="O12" s="20"/>
      <c r="P12" s="19"/>
      <c r="Q12" s="19"/>
      <c r="R12" s="8"/>
      <c r="S12" s="8"/>
      <c r="T12" s="19"/>
      <c r="U12" s="8"/>
    </row>
    <row r="13" spans="2:21" ht="19.5" customHeight="1" thickBot="1">
      <c r="B13" s="32" t="s">
        <v>22</v>
      </c>
      <c r="C13" s="33"/>
      <c r="D13" s="33"/>
      <c r="E13" s="33"/>
      <c r="F13" s="33"/>
      <c r="G13" s="34"/>
      <c r="H13" s="21"/>
      <c r="I13" s="32" t="s">
        <v>23</v>
      </c>
      <c r="J13" s="33"/>
      <c r="K13" s="33"/>
      <c r="L13" s="33"/>
      <c r="M13" s="33"/>
      <c r="N13" s="34"/>
      <c r="O13" s="21"/>
      <c r="P13" s="32" t="s">
        <v>24</v>
      </c>
      <c r="Q13" s="33"/>
      <c r="R13" s="33"/>
      <c r="S13" s="33"/>
      <c r="T13" s="33"/>
      <c r="U13" s="34"/>
    </row>
    <row r="14" spans="2:21" s="4" customFormat="1" ht="12" customHeight="1">
      <c r="B14" s="10">
        <v>8</v>
      </c>
      <c r="C14" s="11">
        <v>7</v>
      </c>
      <c r="D14" s="5" t="str">
        <f>VLOOKUP(C14,'kmenová data'!$A$1:$B$14,2,0)</f>
        <v>Černý Bez</v>
      </c>
      <c r="E14" s="5" t="s">
        <v>0</v>
      </c>
      <c r="F14" s="11">
        <v>9</v>
      </c>
      <c r="G14" s="12" t="str">
        <f>VLOOKUP(F14,'kmenová data'!$A$1:$B$14,2,0)</f>
        <v>B-Cross Team</v>
      </c>
      <c r="H14" s="6"/>
      <c r="I14" s="10">
        <v>8</v>
      </c>
      <c r="J14" s="11">
        <v>4</v>
      </c>
      <c r="K14" s="5" t="str">
        <f>VLOOKUP(J14,'kmenová data'!$A$1:$B$14,2,0)</f>
        <v>Young Boys</v>
      </c>
      <c r="L14" s="5" t="s">
        <v>0</v>
      </c>
      <c r="M14" s="11">
        <v>3</v>
      </c>
      <c r="N14" s="12" t="str">
        <f>VLOOKUP(M14,'kmenová data'!$A$1:$B$14,2,0)</f>
        <v>SK Demolice</v>
      </c>
      <c r="O14" s="6"/>
      <c r="P14" s="10">
        <v>8</v>
      </c>
      <c r="Q14" s="11">
        <v>6</v>
      </c>
      <c r="R14" s="5" t="str">
        <f>VLOOKUP(Q14,'kmenová data'!$A$1:$B$14,2,0)</f>
        <v>Archeus</v>
      </c>
      <c r="S14" s="5" t="s">
        <v>0</v>
      </c>
      <c r="T14" s="11">
        <v>5</v>
      </c>
      <c r="U14" s="12" t="str">
        <f>VLOOKUP(T14,'kmenová data'!$A$1:$B$14,2,0)</f>
        <v>FC Izogarant</v>
      </c>
    </row>
    <row r="15" spans="2:21" s="4" customFormat="1" ht="12" customHeight="1">
      <c r="B15" s="13">
        <v>8.5</v>
      </c>
      <c r="C15" s="14">
        <v>4</v>
      </c>
      <c r="D15" s="6" t="str">
        <f>VLOOKUP(C15,'kmenová data'!$A$1:$B$14,2,0)</f>
        <v>Young Boys</v>
      </c>
      <c r="E15" s="6" t="s">
        <v>0</v>
      </c>
      <c r="F15" s="14">
        <v>7</v>
      </c>
      <c r="G15" s="15" t="str">
        <f>VLOOKUP(F15,'kmenová data'!$A$1:$B$14,2,0)</f>
        <v>Černý Bez</v>
      </c>
      <c r="H15" s="6"/>
      <c r="I15" s="13">
        <v>8.5</v>
      </c>
      <c r="J15" s="14">
        <v>3</v>
      </c>
      <c r="K15" s="6" t="str">
        <f>VLOOKUP(J15,'kmenová data'!$A$1:$B$14,2,0)</f>
        <v>SK Demolice</v>
      </c>
      <c r="L15" s="6" t="s">
        <v>0</v>
      </c>
      <c r="M15" s="14">
        <v>6</v>
      </c>
      <c r="N15" s="15" t="str">
        <f>VLOOKUP(M15,'kmenová data'!$A$1:$B$14,2,0)</f>
        <v>Archeus</v>
      </c>
      <c r="O15" s="6"/>
      <c r="P15" s="13">
        <v>8.5</v>
      </c>
      <c r="Q15" s="14">
        <v>4</v>
      </c>
      <c r="R15" s="6" t="str">
        <f>VLOOKUP(Q15,'kmenová data'!$A$1:$B$14,2,0)</f>
        <v>Young Boys</v>
      </c>
      <c r="S15" s="6" t="s">
        <v>0</v>
      </c>
      <c r="T15" s="14">
        <v>6</v>
      </c>
      <c r="U15" s="15" t="str">
        <f>VLOOKUP(T15,'kmenová data'!$A$1:$B$14,2,0)</f>
        <v>Archeus</v>
      </c>
    </row>
    <row r="16" spans="2:21" s="4" customFormat="1" ht="12" customHeight="1">
      <c r="B16" s="13">
        <v>9.4</v>
      </c>
      <c r="C16" s="14">
        <v>3</v>
      </c>
      <c r="D16" s="6" t="str">
        <f>VLOOKUP(C16,'kmenová data'!$A$1:$B$14,2,0)</f>
        <v>SK Demolice</v>
      </c>
      <c r="E16" s="6" t="s">
        <v>0</v>
      </c>
      <c r="F16" s="14">
        <v>9</v>
      </c>
      <c r="G16" s="15" t="str">
        <f>VLOOKUP(F16,'kmenová data'!$A$1:$B$14,2,0)</f>
        <v>B-Cross Team</v>
      </c>
      <c r="H16" s="6"/>
      <c r="I16" s="13">
        <v>9.4</v>
      </c>
      <c r="J16" s="14">
        <v>5</v>
      </c>
      <c r="K16" s="6" t="str">
        <f>VLOOKUP(J16,'kmenová data'!$A$1:$B$14,2,0)</f>
        <v>FC Izogarant</v>
      </c>
      <c r="L16" s="6" t="s">
        <v>0</v>
      </c>
      <c r="M16" s="14">
        <v>4</v>
      </c>
      <c r="N16" s="15" t="str">
        <f>VLOOKUP(M16,'kmenová data'!$A$1:$B$14,2,0)</f>
        <v>Young Boys</v>
      </c>
      <c r="O16" s="6"/>
      <c r="P16" s="13">
        <v>9.4</v>
      </c>
      <c r="Q16" s="14">
        <v>5</v>
      </c>
      <c r="R16" s="6" t="str">
        <f>VLOOKUP(Q16,'kmenová data'!$A$1:$B$14,2,0)</f>
        <v>FC Izogarant</v>
      </c>
      <c r="S16" s="6" t="s">
        <v>0</v>
      </c>
      <c r="T16" s="14">
        <v>2</v>
      </c>
      <c r="U16" s="15" t="str">
        <f>VLOOKUP(T16,'kmenová data'!$A$1:$B$14,2,0)</f>
        <v>FC Jávři</v>
      </c>
    </row>
    <row r="17" spans="2:21" s="4" customFormat="1" ht="12" customHeight="1">
      <c r="B17" s="13">
        <v>10.25</v>
      </c>
      <c r="C17" s="14">
        <v>2</v>
      </c>
      <c r="D17" s="6" t="str">
        <f>VLOOKUP(C17,'kmenová data'!$A$1:$B$14,2,0)</f>
        <v>FC Jávři</v>
      </c>
      <c r="E17" s="6" t="s">
        <v>0</v>
      </c>
      <c r="F17" s="14">
        <v>4</v>
      </c>
      <c r="G17" s="15" t="str">
        <f>VLOOKUP(F17,'kmenová data'!$A$1:$B$14,2,0)</f>
        <v>Young Boys</v>
      </c>
      <c r="H17" s="6"/>
      <c r="I17" s="13">
        <v>10.25</v>
      </c>
      <c r="J17" s="14">
        <v>6</v>
      </c>
      <c r="K17" s="6" t="str">
        <f>VLOOKUP(J17,'kmenová data'!$A$1:$B$14,2,0)</f>
        <v>Archeus</v>
      </c>
      <c r="L17" s="6" t="s">
        <v>0</v>
      </c>
      <c r="M17" s="14">
        <v>2</v>
      </c>
      <c r="N17" s="15" t="str">
        <f>VLOOKUP(M17,'kmenová data'!$A$1:$B$14,2,0)</f>
        <v>FC Jávři</v>
      </c>
      <c r="O17" s="6"/>
      <c r="P17" s="13">
        <v>10.25</v>
      </c>
      <c r="Q17" s="14">
        <v>1</v>
      </c>
      <c r="R17" s="6" t="str">
        <f>VLOOKUP(Q17,'kmenová data'!$A$1:$B$14,2,0)</f>
        <v>FC Tex Color "B"</v>
      </c>
      <c r="S17" s="6" t="s">
        <v>0</v>
      </c>
      <c r="T17" s="14">
        <v>4</v>
      </c>
      <c r="U17" s="15" t="str">
        <f>VLOOKUP(T17,'kmenová data'!$A$1:$B$14,2,0)</f>
        <v>Young Boys</v>
      </c>
    </row>
    <row r="18" spans="2:21" s="4" customFormat="1" ht="12" customHeight="1">
      <c r="B18" s="13">
        <v>11.1</v>
      </c>
      <c r="C18" s="14">
        <v>9</v>
      </c>
      <c r="D18" s="6" t="str">
        <f>VLOOKUP(C18,'kmenová data'!$A$1:$B$14,2,0)</f>
        <v>B-Cross Team</v>
      </c>
      <c r="E18" s="6" t="s">
        <v>0</v>
      </c>
      <c r="F18" s="14">
        <v>6</v>
      </c>
      <c r="G18" s="15" t="str">
        <f>VLOOKUP(F18,'kmenová data'!$A$1:$B$14,2,0)</f>
        <v>Archeus</v>
      </c>
      <c r="H18" s="6"/>
      <c r="I18" s="13">
        <v>11.1</v>
      </c>
      <c r="J18" s="14">
        <v>7</v>
      </c>
      <c r="K18" s="6" t="str">
        <f>VLOOKUP(J18,'kmenová data'!$A$1:$B$14,2,0)</f>
        <v>Černý Bez</v>
      </c>
      <c r="L18" s="6" t="s">
        <v>0</v>
      </c>
      <c r="M18" s="14">
        <v>5</v>
      </c>
      <c r="N18" s="15" t="str">
        <f>VLOOKUP(M18,'kmenová data'!$A$1:$B$14,2,0)</f>
        <v>FC Izogarant</v>
      </c>
      <c r="O18" s="6"/>
      <c r="P18" s="13">
        <v>11.1</v>
      </c>
      <c r="Q18" s="14">
        <v>2</v>
      </c>
      <c r="R18" s="6" t="str">
        <f>VLOOKUP(Q18,'kmenová data'!$A$1:$B$14,2,0)</f>
        <v>FC Jávři</v>
      </c>
      <c r="S18" s="6" t="s">
        <v>0</v>
      </c>
      <c r="T18" s="14">
        <v>3</v>
      </c>
      <c r="U18" s="15" t="str">
        <f>VLOOKUP(T18,'kmenová data'!$A$1:$B$14,2,0)</f>
        <v>SK Demolice</v>
      </c>
    </row>
    <row r="19" spans="2:21" s="4" customFormat="1" ht="12" customHeight="1">
      <c r="B19" s="13">
        <v>12</v>
      </c>
      <c r="C19" s="14">
        <v>8</v>
      </c>
      <c r="D19" s="6" t="str">
        <f>VLOOKUP(C19,'kmenová data'!$A$1:$B$14,2,0)</f>
        <v>Sokol Žabovřesky</v>
      </c>
      <c r="E19" s="6" t="s">
        <v>0</v>
      </c>
      <c r="F19" s="14">
        <v>2</v>
      </c>
      <c r="G19" s="15" t="str">
        <f>VLOOKUP(F19,'kmenová data'!$A$1:$B$14,2,0)</f>
        <v>FC Jávři</v>
      </c>
      <c r="H19" s="6"/>
      <c r="I19" s="13">
        <v>12</v>
      </c>
      <c r="J19" s="14">
        <v>2</v>
      </c>
      <c r="K19" s="6" t="str">
        <f>VLOOKUP(J19,'kmenová data'!$A$1:$B$14,2,0)</f>
        <v>FC Jávři</v>
      </c>
      <c r="L19" s="6" t="s">
        <v>0</v>
      </c>
      <c r="M19" s="14">
        <v>9</v>
      </c>
      <c r="N19" s="15" t="str">
        <f>VLOOKUP(M19,'kmenová data'!$A$1:$B$14,2,0)</f>
        <v>B-Cross Team</v>
      </c>
      <c r="O19" s="6"/>
      <c r="P19" s="13">
        <v>12</v>
      </c>
      <c r="Q19" s="14">
        <v>9</v>
      </c>
      <c r="R19" s="6" t="str">
        <f>VLOOKUP(Q19,'kmenová data'!$A$1:$B$14,2,0)</f>
        <v>B-Cross Team</v>
      </c>
      <c r="S19" s="6" t="s">
        <v>0</v>
      </c>
      <c r="T19" s="14">
        <v>1</v>
      </c>
      <c r="U19" s="15" t="str">
        <f>VLOOKUP(T19,'kmenová data'!$A$1:$B$14,2,0)</f>
        <v>FC Tex Color "B"</v>
      </c>
    </row>
    <row r="20" spans="2:21" s="4" customFormat="1" ht="12" customHeight="1">
      <c r="B20" s="13">
        <v>12.45</v>
      </c>
      <c r="C20" s="14">
        <v>6</v>
      </c>
      <c r="D20" s="6" t="str">
        <f>VLOOKUP(C20,'kmenová data'!$A$1:$B$14,2,0)</f>
        <v>Archeus</v>
      </c>
      <c r="E20" s="6" t="s">
        <v>0</v>
      </c>
      <c r="F20" s="14">
        <v>1</v>
      </c>
      <c r="G20" s="15" t="str">
        <f>VLOOKUP(F20,'kmenová data'!$A$1:$B$14,2,0)</f>
        <v>FC Tex Color "B"</v>
      </c>
      <c r="H20" s="6"/>
      <c r="I20" s="13">
        <v>12.45</v>
      </c>
      <c r="J20" s="14">
        <v>7</v>
      </c>
      <c r="K20" s="6" t="str">
        <f>VLOOKUP(J20,'kmenová data'!$A$1:$B$14,2,0)</f>
        <v>Černý Bez</v>
      </c>
      <c r="L20" s="6" t="s">
        <v>0</v>
      </c>
      <c r="M20" s="14">
        <v>1</v>
      </c>
      <c r="N20" s="15" t="str">
        <f>VLOOKUP(M20,'kmenová data'!$A$1:$B$14,2,0)</f>
        <v>FC Tex Color "B"</v>
      </c>
      <c r="O20" s="6"/>
      <c r="P20" s="13">
        <v>12.45</v>
      </c>
      <c r="Q20" s="14">
        <v>3</v>
      </c>
      <c r="R20" s="6" t="str">
        <f>VLOOKUP(Q20,'kmenová data'!$A$1:$B$14,2,0)</f>
        <v>SK Demolice</v>
      </c>
      <c r="S20" s="6" t="s">
        <v>0</v>
      </c>
      <c r="T20" s="14">
        <v>8</v>
      </c>
      <c r="U20" s="15" t="str">
        <f>VLOOKUP(T20,'kmenová data'!$A$1:$B$14,2,0)</f>
        <v>Sokol Žabovřesky</v>
      </c>
    </row>
    <row r="21" spans="2:21" s="4" customFormat="1" ht="12" customHeight="1">
      <c r="B21" s="13">
        <v>13.35</v>
      </c>
      <c r="C21" s="14">
        <v>5</v>
      </c>
      <c r="D21" s="6" t="str">
        <f>VLOOKUP(C21,'kmenová data'!$A$1:$B$14,2,0)</f>
        <v>FC Izogarant</v>
      </c>
      <c r="E21" s="6" t="s">
        <v>0</v>
      </c>
      <c r="F21" s="14">
        <v>8</v>
      </c>
      <c r="G21" s="15" t="str">
        <f>VLOOKUP(F21,'kmenová data'!$A$1:$B$14,2,0)</f>
        <v>Sokol Žabovřesky</v>
      </c>
      <c r="H21" s="6"/>
      <c r="I21" s="13">
        <v>13.35</v>
      </c>
      <c r="J21" s="14">
        <v>8</v>
      </c>
      <c r="K21" s="6" t="str">
        <f>VLOOKUP(J21,'kmenová data'!$A$1:$B$14,2,0)</f>
        <v>Sokol Žabovřesky</v>
      </c>
      <c r="L21" s="6" t="s">
        <v>0</v>
      </c>
      <c r="M21" s="14">
        <v>9</v>
      </c>
      <c r="N21" s="15" t="str">
        <f>VLOOKUP(M21,'kmenová data'!$A$1:$B$14,2,0)</f>
        <v>B-Cross Team</v>
      </c>
      <c r="O21" s="6"/>
      <c r="P21" s="13">
        <v>13.35</v>
      </c>
      <c r="Q21" s="14">
        <v>9</v>
      </c>
      <c r="R21" s="6" t="str">
        <f>VLOOKUP(Q21,'kmenová data'!$A$1:$B$14,2,0)</f>
        <v>B-Cross Team</v>
      </c>
      <c r="S21" s="6" t="s">
        <v>0</v>
      </c>
      <c r="T21" s="14">
        <v>7</v>
      </c>
      <c r="U21" s="15" t="str">
        <f>VLOOKUP(T21,'kmenová data'!$A$1:$B$14,2,0)</f>
        <v>Černý Bez</v>
      </c>
    </row>
    <row r="22" spans="2:21" s="4" customFormat="1" ht="12" customHeight="1" thickBot="1">
      <c r="B22" s="16">
        <v>14.2</v>
      </c>
      <c r="C22" s="17">
        <v>1</v>
      </c>
      <c r="D22" s="7" t="str">
        <f>VLOOKUP(C22,'kmenová data'!$A$1:$B$14,2,0)</f>
        <v>FC Tex Color "B"</v>
      </c>
      <c r="E22" s="7" t="s">
        <v>0</v>
      </c>
      <c r="F22" s="17">
        <v>5</v>
      </c>
      <c r="G22" s="18" t="str">
        <f>VLOOKUP(F22,'kmenová data'!$A$1:$B$14,2,0)</f>
        <v>FC Izogarant</v>
      </c>
      <c r="H22" s="6"/>
      <c r="I22" s="16">
        <v>14.2</v>
      </c>
      <c r="J22" s="17">
        <v>1</v>
      </c>
      <c r="K22" s="7" t="str">
        <f>VLOOKUP(J22,'kmenová data'!$A$1:$B$14,2,0)</f>
        <v>FC Tex Color "B"</v>
      </c>
      <c r="L22" s="7" t="s">
        <v>0</v>
      </c>
      <c r="M22" s="17">
        <v>8</v>
      </c>
      <c r="N22" s="18" t="str">
        <f>VLOOKUP(M22,'kmenová data'!$A$1:$B$14,2,0)</f>
        <v>Sokol Žabovřesky</v>
      </c>
      <c r="O22" s="6"/>
      <c r="P22" s="16">
        <v>14.2</v>
      </c>
      <c r="Q22" s="17">
        <v>8</v>
      </c>
      <c r="R22" s="7" t="str">
        <f>VLOOKUP(Q22,'kmenová data'!$A$1:$B$14,2,0)</f>
        <v>Sokol Žabovřesky</v>
      </c>
      <c r="S22" s="7" t="s">
        <v>0</v>
      </c>
      <c r="T22" s="17">
        <v>7</v>
      </c>
      <c r="U22" s="18" t="str">
        <f>VLOOKUP(T22,'kmenová data'!$A$1:$B$14,2,0)</f>
        <v>Černý Bez</v>
      </c>
    </row>
    <row r="23" spans="2:21" ht="12" customHeight="1" thickBot="1">
      <c r="B23" s="19"/>
      <c r="C23" s="19"/>
      <c r="D23" s="8"/>
      <c r="E23" s="8"/>
      <c r="F23" s="19"/>
      <c r="G23" s="8"/>
      <c r="H23" s="20"/>
      <c r="I23" s="19"/>
      <c r="J23" s="19"/>
      <c r="K23" s="8"/>
      <c r="L23" s="8"/>
      <c r="M23" s="19"/>
      <c r="N23" s="8"/>
      <c r="O23" s="20"/>
      <c r="P23" s="19"/>
      <c r="Q23" s="19"/>
      <c r="R23" s="8"/>
      <c r="S23" s="8"/>
      <c r="T23" s="19"/>
      <c r="U23" s="8"/>
    </row>
    <row r="24" spans="2:21" ht="19.5" customHeight="1" thickBot="1">
      <c r="B24" s="39" t="s">
        <v>35</v>
      </c>
      <c r="C24" s="40"/>
      <c r="D24" s="40"/>
      <c r="E24" s="40"/>
      <c r="F24" s="40"/>
      <c r="G24" s="41"/>
      <c r="H24" s="21"/>
      <c r="I24" s="32" t="s">
        <v>25</v>
      </c>
      <c r="J24" s="33"/>
      <c r="K24" s="33"/>
      <c r="L24" s="33"/>
      <c r="M24" s="33"/>
      <c r="N24" s="34"/>
      <c r="O24" s="21"/>
      <c r="P24" s="32" t="s">
        <v>26</v>
      </c>
      <c r="Q24" s="33"/>
      <c r="R24" s="33"/>
      <c r="S24" s="33"/>
      <c r="T24" s="33"/>
      <c r="U24" s="34"/>
    </row>
    <row r="25" spans="2:21" s="4" customFormat="1" ht="12" customHeight="1">
      <c r="B25" s="10">
        <v>8</v>
      </c>
      <c r="C25" s="11">
        <v>3</v>
      </c>
      <c r="D25" s="5" t="str">
        <f>VLOOKUP(C25,'kmenová data'!$A$1:$B$14,2,0)</f>
        <v>SK Demolice</v>
      </c>
      <c r="E25" s="5" t="s">
        <v>0</v>
      </c>
      <c r="F25" s="11">
        <v>1</v>
      </c>
      <c r="G25" s="12" t="str">
        <f>VLOOKUP(F25,'kmenová data'!$A$1:$B$14,2,0)</f>
        <v>FC Tex Color "B"</v>
      </c>
      <c r="H25" s="6"/>
      <c r="I25" s="10">
        <v>8</v>
      </c>
      <c r="J25" s="11">
        <v>5</v>
      </c>
      <c r="K25" s="5" t="str">
        <f>VLOOKUP(J25,'kmenová data'!$A$1:$B$14,2,0)</f>
        <v>FC Izogarant</v>
      </c>
      <c r="L25" s="5" t="s">
        <v>0</v>
      </c>
      <c r="M25" s="11">
        <v>3</v>
      </c>
      <c r="N25" s="12" t="str">
        <f>VLOOKUP(M25,'kmenová data'!$A$1:$B$14,2,0)</f>
        <v>SK Demolice</v>
      </c>
      <c r="O25" s="6"/>
      <c r="P25" s="10">
        <v>11.15</v>
      </c>
      <c r="Q25" s="11"/>
      <c r="R25" s="5">
        <v>5</v>
      </c>
      <c r="S25" s="5"/>
      <c r="T25" s="11"/>
      <c r="U25" s="12">
        <v>4</v>
      </c>
    </row>
    <row r="26" spans="2:21" s="4" customFormat="1" ht="12" customHeight="1">
      <c r="B26" s="13">
        <v>8.5</v>
      </c>
      <c r="C26" s="14">
        <v>1</v>
      </c>
      <c r="D26" s="6" t="str">
        <f>VLOOKUP(C26,'kmenová data'!$A$1:$B$14,2,0)</f>
        <v>FC Tex Color "B"</v>
      </c>
      <c r="E26" s="6" t="s">
        <v>0</v>
      </c>
      <c r="F26" s="14">
        <v>6</v>
      </c>
      <c r="G26" s="15" t="str">
        <f>VLOOKUP(F26,'kmenová data'!$A$1:$B$14,2,0)</f>
        <v>Archeus</v>
      </c>
      <c r="H26" s="6"/>
      <c r="I26" s="13">
        <v>8.5</v>
      </c>
      <c r="J26" s="14">
        <v>5</v>
      </c>
      <c r="K26" s="6" t="str">
        <f>VLOOKUP(J26,'kmenová data'!$A$1:$B$14,2,0)</f>
        <v>FC Izogarant</v>
      </c>
      <c r="L26" s="6" t="s">
        <v>0</v>
      </c>
      <c r="M26" s="14">
        <v>1</v>
      </c>
      <c r="N26" s="15" t="str">
        <f>VLOOKUP(M26,'kmenová data'!$A$1:$B$14,2,0)</f>
        <v>FC Tex Color "B"</v>
      </c>
      <c r="O26" s="6"/>
      <c r="P26" s="13">
        <v>12.05</v>
      </c>
      <c r="Q26" s="14"/>
      <c r="R26" s="6">
        <v>6</v>
      </c>
      <c r="S26" s="6"/>
      <c r="T26" s="14"/>
      <c r="U26" s="15">
        <v>3</v>
      </c>
    </row>
    <row r="27" spans="2:21" s="4" customFormat="1" ht="12" customHeight="1">
      <c r="B27" s="13">
        <v>9.4</v>
      </c>
      <c r="C27" s="14">
        <v>3</v>
      </c>
      <c r="D27" s="6" t="str">
        <f>VLOOKUP(C27,'kmenová data'!$A$1:$B$14,2,0)</f>
        <v>SK Demolice</v>
      </c>
      <c r="E27" s="6" t="s">
        <v>0</v>
      </c>
      <c r="F27" s="14">
        <v>7</v>
      </c>
      <c r="G27" s="15" t="str">
        <f>VLOOKUP(F27,'kmenová data'!$A$1:$B$14,2,0)</f>
        <v>Černý Bez</v>
      </c>
      <c r="H27" s="6"/>
      <c r="I27" s="13">
        <v>9.4</v>
      </c>
      <c r="J27" s="14">
        <v>9</v>
      </c>
      <c r="K27" s="6" t="str">
        <f>VLOOKUP(J27,'kmenová data'!$A$1:$B$14,2,0)</f>
        <v>B-Cross Team</v>
      </c>
      <c r="L27" s="6" t="s">
        <v>0</v>
      </c>
      <c r="M27" s="14">
        <v>3</v>
      </c>
      <c r="N27" s="15" t="str">
        <f>VLOOKUP(M27,'kmenová data'!$A$1:$B$14,2,0)</f>
        <v>SK Demolice</v>
      </c>
      <c r="O27" s="6"/>
      <c r="P27" s="13">
        <v>12.55</v>
      </c>
      <c r="Q27" s="14"/>
      <c r="R27" s="6">
        <v>4</v>
      </c>
      <c r="S27" s="6"/>
      <c r="T27" s="14"/>
      <c r="U27" s="15">
        <v>5</v>
      </c>
    </row>
    <row r="28" spans="2:21" s="4" customFormat="1" ht="12" customHeight="1" thickBot="1">
      <c r="B28" s="13">
        <v>10.25</v>
      </c>
      <c r="C28" s="14">
        <v>6</v>
      </c>
      <c r="D28" s="6" t="str">
        <f>VLOOKUP(C28,'kmenová data'!$A$1:$B$14,2,0)</f>
        <v>Archeus</v>
      </c>
      <c r="E28" s="6" t="s">
        <v>0</v>
      </c>
      <c r="F28" s="14">
        <v>8</v>
      </c>
      <c r="G28" s="15" t="str">
        <f>VLOOKUP(F28,'kmenová data'!$A$1:$B$14,2,0)</f>
        <v>Sokol Žabovřesky</v>
      </c>
      <c r="H28" s="6"/>
      <c r="I28" s="13">
        <v>10.25</v>
      </c>
      <c r="J28" s="14">
        <v>1</v>
      </c>
      <c r="K28" s="6" t="str">
        <f>VLOOKUP(J28,'kmenová data'!$A$1:$B$14,2,0)</f>
        <v>FC Tex Color "B"</v>
      </c>
      <c r="L28" s="6" t="s">
        <v>0</v>
      </c>
      <c r="M28" s="14">
        <v>2</v>
      </c>
      <c r="N28" s="15" t="str">
        <f>VLOOKUP(M28,'kmenová data'!$A$1:$B$14,2,0)</f>
        <v>FC Jávři</v>
      </c>
      <c r="O28" s="6"/>
      <c r="P28" s="16">
        <v>13.45</v>
      </c>
      <c r="Q28" s="17"/>
      <c r="R28" s="7">
        <v>3</v>
      </c>
      <c r="S28" s="7"/>
      <c r="T28" s="17"/>
      <c r="U28" s="18">
        <v>6</v>
      </c>
    </row>
    <row r="29" spans="2:21" s="4" customFormat="1" ht="12" customHeight="1">
      <c r="B29" s="13">
        <v>11.1</v>
      </c>
      <c r="C29" s="14">
        <v>2</v>
      </c>
      <c r="D29" s="6" t="str">
        <f>VLOOKUP(C29,'kmenová data'!$A$1:$B$14,2,0)</f>
        <v>FC Jávři</v>
      </c>
      <c r="E29" s="6" t="s">
        <v>0</v>
      </c>
      <c r="F29" s="14">
        <v>7</v>
      </c>
      <c r="G29" s="15" t="str">
        <f>VLOOKUP(F29,'kmenová data'!$A$1:$B$14,2,0)</f>
        <v>Černý Bez</v>
      </c>
      <c r="H29" s="6"/>
      <c r="I29" s="13">
        <v>11.1</v>
      </c>
      <c r="J29" s="14">
        <v>6</v>
      </c>
      <c r="K29" s="6" t="str">
        <f>VLOOKUP(J29,'kmenová data'!$A$1:$B$14,2,0)</f>
        <v>Archeus</v>
      </c>
      <c r="L29" s="6" t="s">
        <v>0</v>
      </c>
      <c r="M29" s="14">
        <v>9</v>
      </c>
      <c r="N29" s="15" t="str">
        <f>VLOOKUP(M29,'kmenová data'!$A$1:$B$14,2,0)</f>
        <v>B-Cross Team</v>
      </c>
      <c r="O29" s="6"/>
      <c r="P29" s="23"/>
      <c r="Q29" s="14"/>
      <c r="R29" s="6"/>
      <c r="S29" s="6"/>
      <c r="T29" s="14"/>
      <c r="U29" s="6"/>
    </row>
    <row r="30" spans="2:21" s="4" customFormat="1" ht="12" customHeight="1">
      <c r="B30" s="13">
        <v>12</v>
      </c>
      <c r="C30" s="14">
        <v>8</v>
      </c>
      <c r="D30" s="6" t="str">
        <f>VLOOKUP(C30,'kmenová data'!$A$1:$B$14,2,0)</f>
        <v>Sokol Žabovřesky</v>
      </c>
      <c r="E30" s="6" t="s">
        <v>0</v>
      </c>
      <c r="F30" s="14">
        <v>5</v>
      </c>
      <c r="G30" s="15" t="str">
        <f>VLOOKUP(F30,'kmenová data'!$A$1:$B$14,2,0)</f>
        <v>FC Izogarant</v>
      </c>
      <c r="H30" s="6"/>
      <c r="I30" s="13">
        <v>12</v>
      </c>
      <c r="J30" s="14">
        <v>2</v>
      </c>
      <c r="K30" s="6" t="str">
        <f>VLOOKUP(J30,'kmenová data'!$A$1:$B$14,2,0)</f>
        <v>FC Jávři</v>
      </c>
      <c r="L30" s="6" t="s">
        <v>0</v>
      </c>
      <c r="M30" s="14">
        <v>8</v>
      </c>
      <c r="N30" s="15" t="str">
        <f>VLOOKUP(M30,'kmenová data'!$A$1:$B$14,2,0)</f>
        <v>Sokol Žabovřesky</v>
      </c>
      <c r="O30" s="6"/>
      <c r="P30" s="23"/>
      <c r="Q30" s="14"/>
      <c r="R30" s="6"/>
      <c r="S30" s="6"/>
      <c r="T30" s="14"/>
      <c r="U30" s="6"/>
    </row>
    <row r="31" spans="2:21" s="4" customFormat="1" ht="12" customHeight="1">
      <c r="B31" s="13">
        <v>12.45</v>
      </c>
      <c r="C31" s="14">
        <v>4</v>
      </c>
      <c r="D31" s="6" t="str">
        <f>VLOOKUP(C31,'kmenová data'!$A$1:$B$14,2,0)</f>
        <v>Young Boys</v>
      </c>
      <c r="E31" s="6" t="s">
        <v>0</v>
      </c>
      <c r="F31" s="14">
        <v>2</v>
      </c>
      <c r="G31" s="15" t="str">
        <f>VLOOKUP(F31,'kmenová data'!$A$1:$B$14,2,0)</f>
        <v>FC Jávři</v>
      </c>
      <c r="H31" s="6"/>
      <c r="I31" s="13">
        <v>12.45</v>
      </c>
      <c r="J31" s="14">
        <v>7</v>
      </c>
      <c r="K31" s="6" t="str">
        <f>VLOOKUP(J31,'kmenová data'!$A$1:$B$14,2,0)</f>
        <v>Černý Bez</v>
      </c>
      <c r="L31" s="6" t="s">
        <v>0</v>
      </c>
      <c r="M31" s="14">
        <v>6</v>
      </c>
      <c r="N31" s="15" t="str">
        <f>VLOOKUP(M31,'kmenová data'!$A$1:$B$14,2,0)</f>
        <v>Archeus</v>
      </c>
      <c r="O31" s="6"/>
      <c r="P31" s="23"/>
      <c r="Q31" s="14"/>
      <c r="R31" s="6"/>
      <c r="S31" s="6"/>
      <c r="T31" s="14"/>
      <c r="U31" s="6"/>
    </row>
    <row r="32" spans="2:21" s="4" customFormat="1" ht="12" customHeight="1">
      <c r="B32" s="13">
        <v>13.35</v>
      </c>
      <c r="C32" s="14">
        <v>9</v>
      </c>
      <c r="D32" s="6" t="str">
        <f>VLOOKUP(C32,'kmenová data'!$A$1:$B$14,2,0)</f>
        <v>B-Cross Team</v>
      </c>
      <c r="E32" s="6" t="s">
        <v>0</v>
      </c>
      <c r="F32" s="14">
        <v>5</v>
      </c>
      <c r="G32" s="15" t="str">
        <f>VLOOKUP(F32,'kmenová data'!$A$1:$B$14,2,0)</f>
        <v>FC Izogarant</v>
      </c>
      <c r="H32" s="6"/>
      <c r="I32" s="13">
        <v>13.35</v>
      </c>
      <c r="J32" s="14">
        <v>8</v>
      </c>
      <c r="K32" s="6" t="str">
        <f>VLOOKUP(J32,'kmenová data'!$A$1:$B$14,2,0)</f>
        <v>Sokol Žabovřesky</v>
      </c>
      <c r="L32" s="6" t="s">
        <v>0</v>
      </c>
      <c r="M32" s="14">
        <v>4</v>
      </c>
      <c r="N32" s="15" t="str">
        <f>VLOOKUP(M32,'kmenová data'!$A$1:$B$14,2,0)</f>
        <v>Young Boys</v>
      </c>
      <c r="O32" s="6"/>
      <c r="P32" s="23"/>
      <c r="Q32" s="14"/>
      <c r="R32" s="6"/>
      <c r="S32" s="6"/>
      <c r="T32" s="14"/>
      <c r="U32" s="6"/>
    </row>
    <row r="33" spans="2:21" s="4" customFormat="1" ht="12" customHeight="1" thickBot="1">
      <c r="B33" s="16">
        <v>14.2</v>
      </c>
      <c r="C33" s="17">
        <v>4</v>
      </c>
      <c r="D33" s="7" t="str">
        <f>VLOOKUP(C33,'kmenová data'!$A$1:$B$14,2,0)</f>
        <v>Young Boys</v>
      </c>
      <c r="E33" s="7" t="s">
        <v>0</v>
      </c>
      <c r="F33" s="17">
        <v>9</v>
      </c>
      <c r="G33" s="18" t="str">
        <f>VLOOKUP(F33,'kmenová data'!$A$1:$B$14,2,0)</f>
        <v>B-Cross Team</v>
      </c>
      <c r="H33" s="6"/>
      <c r="I33" s="16">
        <v>14.2</v>
      </c>
      <c r="J33" s="17">
        <v>7</v>
      </c>
      <c r="K33" s="7" t="str">
        <f>VLOOKUP(J33,'kmenová data'!$A$1:$B$14,2,0)</f>
        <v>Černý Bez</v>
      </c>
      <c r="L33" s="7" t="s">
        <v>0</v>
      </c>
      <c r="M33" s="17">
        <v>4</v>
      </c>
      <c r="N33" s="18" t="str">
        <f>VLOOKUP(M33,'kmenová data'!$A$1:$B$14,2,0)</f>
        <v>Young Boys</v>
      </c>
      <c r="O33" s="6"/>
      <c r="P33" s="23"/>
      <c r="Q33" s="14"/>
      <c r="R33" s="6"/>
      <c r="S33" s="6"/>
      <c r="T33" s="14"/>
      <c r="U33" s="6"/>
    </row>
    <row r="34" spans="2:28" ht="12" customHeight="1" thickBot="1">
      <c r="B34" s="19"/>
      <c r="C34" s="19"/>
      <c r="D34" s="8"/>
      <c r="E34" s="8"/>
      <c r="F34" s="19"/>
      <c r="G34" s="8"/>
      <c r="H34" s="20"/>
      <c r="I34" s="19"/>
      <c r="J34" s="19"/>
      <c r="K34" s="8"/>
      <c r="L34" s="8"/>
      <c r="M34" s="19"/>
      <c r="N34" s="8"/>
      <c r="O34" s="20"/>
      <c r="P34" s="19"/>
      <c r="Q34" s="19"/>
      <c r="R34" s="8"/>
      <c r="S34" s="8"/>
      <c r="T34" s="19"/>
      <c r="U34" s="8"/>
      <c r="AB34" t="s">
        <v>1</v>
      </c>
    </row>
    <row r="35" spans="2:21" ht="13.5" thickBot="1">
      <c r="B35" s="32" t="s">
        <v>27</v>
      </c>
      <c r="C35" s="33"/>
      <c r="D35" s="33"/>
      <c r="E35" s="33"/>
      <c r="F35" s="33"/>
      <c r="G35" s="34"/>
      <c r="I35" s="32" t="s">
        <v>31</v>
      </c>
      <c r="J35" s="33"/>
      <c r="K35" s="33"/>
      <c r="L35" s="33"/>
      <c r="M35" s="33"/>
      <c r="N35" s="34"/>
      <c r="P35" s="32" t="s">
        <v>30</v>
      </c>
      <c r="Q35" s="33"/>
      <c r="R35" s="33"/>
      <c r="S35" s="33"/>
      <c r="T35" s="33"/>
      <c r="U35" s="34"/>
    </row>
    <row r="36" spans="2:21" ht="12" customHeight="1">
      <c r="B36" s="10">
        <v>14.4</v>
      </c>
      <c r="C36" s="11">
        <v>7</v>
      </c>
      <c r="D36" s="5" t="s">
        <v>5</v>
      </c>
      <c r="E36" s="5" t="s">
        <v>0</v>
      </c>
      <c r="F36" s="11">
        <v>8</v>
      </c>
      <c r="G36" s="12">
        <v>2</v>
      </c>
      <c r="I36" s="10">
        <v>14.4</v>
      </c>
      <c r="J36" s="11"/>
      <c r="K36" s="5">
        <v>6</v>
      </c>
      <c r="L36" s="5"/>
      <c r="M36" s="11"/>
      <c r="N36" s="25" t="s">
        <v>34</v>
      </c>
      <c r="P36" s="13">
        <v>8</v>
      </c>
      <c r="Q36" s="30"/>
      <c r="R36" s="6" t="s">
        <v>2</v>
      </c>
      <c r="S36" s="6"/>
      <c r="T36" s="30"/>
      <c r="U36" s="24" t="s">
        <v>6</v>
      </c>
    </row>
    <row r="37" spans="2:21" ht="12" customHeight="1">
      <c r="B37" s="13">
        <v>15.3</v>
      </c>
      <c r="C37" s="14">
        <v>7</v>
      </c>
      <c r="D37" s="6">
        <v>9</v>
      </c>
      <c r="E37" s="6" t="s">
        <v>0</v>
      </c>
      <c r="F37" s="14">
        <v>2</v>
      </c>
      <c r="G37" s="24" t="s">
        <v>28</v>
      </c>
      <c r="I37" s="13">
        <v>15.3</v>
      </c>
      <c r="J37" s="14"/>
      <c r="K37" s="6" t="s">
        <v>4</v>
      </c>
      <c r="L37" s="6"/>
      <c r="M37" s="14"/>
      <c r="N37" s="24" t="s">
        <v>32</v>
      </c>
      <c r="P37" s="13">
        <v>8.5</v>
      </c>
      <c r="Q37" s="14"/>
      <c r="R37" s="6" t="s">
        <v>3</v>
      </c>
      <c r="S37" s="6"/>
      <c r="T37" s="14"/>
      <c r="U37" s="24" t="s">
        <v>8</v>
      </c>
    </row>
    <row r="38" spans="2:21" ht="12" customHeight="1" thickBot="1">
      <c r="B38" s="13">
        <v>16.2</v>
      </c>
      <c r="C38" s="14">
        <v>5</v>
      </c>
      <c r="D38" s="6">
        <v>2</v>
      </c>
      <c r="E38" s="6" t="s">
        <v>0</v>
      </c>
      <c r="F38" s="14">
        <v>8</v>
      </c>
      <c r="G38" s="15" t="s">
        <v>5</v>
      </c>
      <c r="I38" s="13">
        <v>16.15</v>
      </c>
      <c r="J38" s="14"/>
      <c r="K38" s="6">
        <v>5</v>
      </c>
      <c r="L38" s="6"/>
      <c r="M38" s="14"/>
      <c r="N38" s="24" t="s">
        <v>33</v>
      </c>
      <c r="P38" s="16">
        <v>9.4</v>
      </c>
      <c r="Q38" s="17"/>
      <c r="R38" s="7" t="s">
        <v>2</v>
      </c>
      <c r="S38" s="7"/>
      <c r="T38" s="17"/>
      <c r="U38" s="26" t="s">
        <v>7</v>
      </c>
    </row>
    <row r="39" spans="2:21" ht="12" customHeight="1" thickBot="1">
      <c r="B39" s="13">
        <v>17.1</v>
      </c>
      <c r="C39" s="14">
        <v>1</v>
      </c>
      <c r="D39" s="6">
        <v>8</v>
      </c>
      <c r="E39" s="6" t="s">
        <v>0</v>
      </c>
      <c r="F39" s="14">
        <v>2</v>
      </c>
      <c r="G39" s="24" t="s">
        <v>29</v>
      </c>
      <c r="I39" s="16">
        <v>17.05</v>
      </c>
      <c r="J39" s="17"/>
      <c r="K39" s="7">
        <v>1</v>
      </c>
      <c r="L39" s="7"/>
      <c r="M39" s="17"/>
      <c r="N39" s="18" t="s">
        <v>4</v>
      </c>
      <c r="P39" s="23"/>
      <c r="Q39" s="14"/>
      <c r="R39" s="6"/>
      <c r="S39" s="6"/>
      <c r="T39" s="14"/>
      <c r="U39" s="31"/>
    </row>
    <row r="40" spans="2:26" ht="12" customHeight="1" thickBot="1">
      <c r="B40" s="16">
        <v>18</v>
      </c>
      <c r="C40" s="17">
        <v>5</v>
      </c>
      <c r="D40" s="7">
        <v>7</v>
      </c>
      <c r="E40" s="7" t="s">
        <v>0</v>
      </c>
      <c r="F40" s="17">
        <v>6</v>
      </c>
      <c r="G40" s="18">
        <v>8</v>
      </c>
      <c r="Z40" t="s">
        <v>1</v>
      </c>
    </row>
    <row r="41" spans="2:7" ht="12" customHeight="1">
      <c r="B41" s="23"/>
      <c r="C41" s="14">
        <v>1</v>
      </c>
      <c r="D41" s="6"/>
      <c r="E41" s="6"/>
      <c r="F41" s="14"/>
      <c r="G41" s="6"/>
    </row>
    <row r="42" spans="2:7" ht="12" customHeight="1">
      <c r="B42" s="23"/>
      <c r="C42" s="14">
        <v>6</v>
      </c>
      <c r="D42" s="6"/>
      <c r="E42" s="6"/>
      <c r="F42" s="14"/>
      <c r="G42" s="6"/>
    </row>
    <row r="43" spans="2:7" ht="12" customHeight="1">
      <c r="B43" s="23"/>
      <c r="C43" s="14">
        <v>4</v>
      </c>
      <c r="D43" s="6"/>
      <c r="E43" s="6"/>
      <c r="F43" s="14"/>
      <c r="G43" s="6"/>
    </row>
    <row r="44" spans="2:7" ht="12" customHeight="1">
      <c r="B44" s="23"/>
      <c r="C44" s="14">
        <v>9</v>
      </c>
      <c r="D44" s="6"/>
      <c r="E44" s="6"/>
      <c r="F44" s="14"/>
      <c r="G44" s="6"/>
    </row>
    <row r="45" spans="2:7" ht="12.75">
      <c r="B45" s="27"/>
      <c r="C45" s="28"/>
      <c r="D45" s="29"/>
      <c r="E45" s="29"/>
      <c r="F45" s="27"/>
      <c r="G45" s="29"/>
    </row>
  </sheetData>
  <sheetProtection/>
  <mergeCells count="13">
    <mergeCell ref="P35:U35"/>
    <mergeCell ref="I13:N13"/>
    <mergeCell ref="P13:U13"/>
    <mergeCell ref="B35:G35"/>
    <mergeCell ref="I35:N35"/>
    <mergeCell ref="B24:G24"/>
    <mergeCell ref="I24:N24"/>
    <mergeCell ref="P24:U24"/>
    <mergeCell ref="B1:U1"/>
    <mergeCell ref="B2:G2"/>
    <mergeCell ref="I2:N2"/>
    <mergeCell ref="P2:U2"/>
    <mergeCell ref="B13:G13"/>
  </mergeCells>
  <printOptions/>
  <pageMargins left="0.1968503937007874" right="0.1968503937007874" top="0.1968503937007874" bottom="0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Duropack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Roman Türk</dc:creator>
  <cp:keywords/>
  <dc:description/>
  <cp:lastModifiedBy>Štěpánkovi</cp:lastModifiedBy>
  <cp:lastPrinted>2016-11-24T12:42:51Z</cp:lastPrinted>
  <dcterms:created xsi:type="dcterms:W3CDTF">2007-10-29T10:11:10Z</dcterms:created>
  <dcterms:modified xsi:type="dcterms:W3CDTF">2017-11-08T15:08:37Z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Cert_excel.xls</vt:lpwstr>
  </property>
</Properties>
</file>