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VZ\2018\9. Elektroinstalační práce\"/>
    </mc:Choice>
  </mc:AlternateContent>
  <bookViews>
    <workbookView xWindow="0" yWindow="0" windowWidth="28800" windowHeight="1183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Pol'!$A$1:$U$19</definedName>
    <definedName name="_xlnm.Print_Area" localSheetId="1">Stavba!$A$1:$J$48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G48" i="1"/>
  <c r="H48" i="1"/>
  <c r="I48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J23" i="1"/>
  <c r="J24" i="1"/>
  <c r="J25" i="1"/>
  <c r="J27" i="1"/>
  <c r="E24" i="1"/>
  <c r="E26" i="1"/>
  <c r="M8" i="12" l="1"/>
  <c r="O8" i="12"/>
  <c r="U8" i="12"/>
  <c r="K8" i="12"/>
  <c r="Q8" i="12"/>
  <c r="I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<sst xmlns="http://schemas.openxmlformats.org/spreadsheetml/2006/main" count="155" uniqueCount="107">
  <si>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</si>
  <si>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</si>
  <si>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</si>
  <si>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</si>
  <si>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</si>
  <si>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</si>
  <si>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</si>
  <si>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</si>
  <si>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</si>
  <si>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</si>
  <si>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</si>
  <si>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</si>
  <si>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</si>
  <si>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</si>
  <si>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</si>
  <si>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</si>
  <si>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</si>
  <si>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</si>
  <si>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</si>
  <si>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</si>
  <si>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</si>
  <si>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</si>
  <si>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</si>
  <si>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</si>
  <si>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</si>
  <si>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</si>
  <si>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</si>
  <si>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</si>
  <si>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</si>
  <si>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</si>
  <si>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</si>
  <si>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</si>
  <si>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</si>
  <si>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</si>
  <si>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</si>
  <si>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</si>
  <si>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</si>
  <si>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</si>
  <si>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</si>
  <si>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</si>
  <si>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</si>
  <si>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</si>
  <si>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</si>
  <si>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</si>
  <si>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</si>
  <si>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Ivan Sigmund</t>
  </si>
  <si>
    <t xml:space="preserve">Rozvody slaboproudých kabelů UTP,signálu WIFI na budově Bezruč  </t>
  </si>
  <si>
    <t>Horské lázně Karlova Studánka, státní podnik</t>
  </si>
  <si>
    <t>Karlova Studánka čp. 6</t>
  </si>
  <si>
    <t>Karlova Studánka</t>
  </si>
  <si>
    <t>793 24</t>
  </si>
  <si>
    <t>14450216</t>
  </si>
  <si>
    <t>CZ14450216</t>
  </si>
  <si>
    <t>Celkem za stavbu</t>
  </si>
  <si>
    <t>CZK</t>
  </si>
  <si>
    <t>Rekapitulace dílů</t>
  </si>
  <si>
    <t>Typ dílu</t>
  </si>
  <si>
    <t>M210</t>
  </si>
  <si>
    <t xml:space="preserve">Eletromontáže 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</si>
  <si>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</si>
  <si>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</si>
  <si>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</si>
  <si>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</si>
  <si>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</si>
  <si>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</si>
  <si>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</si>
  <si>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</si>
  <si>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</si>
  <si>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</si>
  <si>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</si>
  <si>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</si>
  <si>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</si>
  <si>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</si>
  <si>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</si>
  <si>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</si>
  <si>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</si>
  <si>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</si>
  <si>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</si>
  <si>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</si>
  <si>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</si>
  <si>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</si>
  <si>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</si>
  <si>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</si>
  <si>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</si>
  <si>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</si>
  <si>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</si>
  <si>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</si>
  <si>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</si>
  <si>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</t>
  </si>
  <si>
    <t xml:space="preserve">El.instalační práce slaboproudé </t>
  </si>
  <si>
    <t>ks</t>
  </si>
  <si>
    <t>POL1_0</t>
  </si>
  <si>
    <t>150</t>
  </si>
  <si>
    <t xml:space="preserve">Cestovní náhrady </t>
  </si>
  <si>
    <t xml:space="preserve">Režie dopravy 4 jízdy po 42 km </t>
  </si>
  <si>
    <t>km</t>
  </si>
  <si>
    <t>sádra uniflot/bal 5kg</t>
  </si>
  <si>
    <t>kg</t>
  </si>
  <si>
    <t xml:space="preserve">UTP kabel </t>
  </si>
  <si>
    <t>m</t>
  </si>
  <si>
    <t>lišta vklad lv 25*20</t>
  </si>
  <si>
    <t>lišta vklad lv 18*18malpro</t>
  </si>
  <si>
    <t>lišta vklad lv 40*40</t>
  </si>
  <si>
    <t xml:space="preserve">Hmoždiny,vruty,pomoc materiál </t>
  </si>
  <si>
    <t/>
  </si>
  <si>
    <t>END</t>
  </si>
  <si>
    <t xml:space="preserve">Montáž datových rozvodů v budově Bezruč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</si>
</sst>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4" borderId="37" xfId="0" applyNumberFormat="1" applyFont="1" applyFill="1" applyBorder="1" applyAlignment="1"/>
    <xf numFmtId="49" fontId="7" fillId="0" borderId="15" xfId="0" applyNumberFormat="1" applyFont="1" applyBorder="1" applyAlignment="1">
      <alignment vertical="center"/>
    </xf>
    <xf numFmtId="4" fontId="7" fillId="0" borderId="21" xfId="0" applyNumberFormat="1" applyFont="1" applyBorder="1" applyAlignment="1">
      <alignment horizontal="center" vertical="center"/>
    </xf>
    <xf numFmtId="4" fontId="7" fillId="4" borderId="37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17" fillId="0" borderId="35" xfId="0" applyFont="1" applyBorder="1" applyAlignment="1">
      <alignment horizontal="center" vertical="top" shrinkToFit="1"/>
    </xf>
    <xf numFmtId="164" fontId="17" fillId="0" borderId="34" xfId="0" applyNumberFormat="1" applyFont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6" xfId="0" applyFont="1" applyBorder="1" applyAlignment="1">
      <alignment horizontal="center" vertical="top" shrinkToFit="1"/>
    </xf>
    <xf numFmtId="164" fontId="17" fillId="0" borderId="37" xfId="0" applyNumberFormat="1" applyFont="1" applyBorder="1" applyAlignment="1">
      <alignment vertical="top" shrinkToFit="1"/>
    </xf>
    <xf numFmtId="4" fontId="17" fillId="0" borderId="37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17" fillId="0" borderId="34" xfId="0" applyNumberFormat="1" applyFont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17" fillId="5" borderId="34" xfId="0" applyNumberFormat="1" applyFont="1" applyFill="1" applyBorder="1" applyAlignment="1">
      <alignment vertical="top" shrinkToFit="1"/>
    </xf>
    <xf numFmtId="4" fontId="17" fillId="5" borderId="37" xfId="0" applyNumberFormat="1" applyFont="1" applyFill="1" applyBorder="1" applyAlignment="1">
      <alignment vertical="top" shrinkToFit="1"/>
    </xf>
    <xf numFmtId="49" fontId="8" fillId="5" borderId="6" xfId="0" applyNumberFormat="1" applyFont="1" applyFill="1" applyBorder="1" applyAlignment="1">
      <alignment horizontal="right" vertical="center"/>
    </xf>
    <xf numFmtId="49" fontId="8" fillId="5" borderId="0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vertical="top"/>
    </xf>
    <xf numFmtId="14" fontId="8" fillId="5" borderId="6" xfId="0" applyNumberFormat="1" applyFont="1" applyFill="1" applyBorder="1" applyAlignment="1">
      <alignment horizontal="center" vertical="top"/>
    </xf>
    <xf numFmtId="4" fontId="7" fillId="5" borderId="21" xfId="0" applyNumberFormat="1" applyFont="1" applyFill="1" applyBorder="1" applyAlignment="1">
      <alignment vertical="center"/>
    </xf>
    <xf numFmtId="4" fontId="7" fillId="5" borderId="2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vertical="center"/>
    </xf>
    <xf numFmtId="49" fontId="7" fillId="0" borderId="15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4" fontId="7" fillId="4" borderId="37" xfId="0" applyNumberFormat="1" applyFont="1" applyFill="1" applyBorder="1" applyAlignment="1"/>
    <xf numFmtId="4" fontId="13" fillId="5" borderId="15" xfId="0" applyNumberFormat="1" applyFont="1" applyFill="1" applyBorder="1" applyAlignment="1">
      <alignment horizontal="right" vertical="center" indent="1"/>
    </xf>
    <xf numFmtId="4" fontId="13" fillId="5" borderId="22" xfId="0" applyNumberFormat="1" applyFont="1" applyFill="1" applyBorder="1" applyAlignment="1">
      <alignment horizontal="right" vertical="center" indent="1"/>
    </xf>
    <xf numFmtId="4" fontId="13" fillId="5" borderId="16" xfId="0" applyNumberFormat="1" applyFont="1" applyFill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9" fontId="8" fillId="5" borderId="0" xfId="0" applyNumberFormat="1" applyFont="1" applyFill="1" applyBorder="1" applyAlignment="1">
      <alignment horizontal="left" vertical="center"/>
    </xf>
    <xf numFmtId="49" fontId="8" fillId="5" borderId="6" xfId="0" applyNumberFormat="1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5" borderId="18" xfId="0" applyNumberFormat="1" applyFont="1" applyFill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3" t="s">
        <v>39</v>
      </c>
      <c r="B2" s="193"/>
      <c r="C2" s="193"/>
      <c r="D2" s="193"/>
      <c r="E2" s="193"/>
      <c r="F2" s="193"/>
      <c r="G2" s="19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1"/>
  <sheetViews>
    <sheetView showGridLines="0" tabSelected="1" topLeftCell="B1" zoomScaleNormal="100" zoomScaleSheetLayoutView="75" workbookViewId="0">
      <selection activeCell="E2" sqref="E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219" t="s">
        <v>42</v>
      </c>
      <c r="C1" s="220"/>
      <c r="D1" s="220"/>
      <c r="E1" s="220"/>
      <c r="F1" s="220"/>
      <c r="G1" s="220"/>
      <c r="H1" s="220"/>
      <c r="I1" s="220"/>
      <c r="J1" s="221"/>
    </row>
    <row r="2" spans="1:15" ht="23.25" customHeight="1" x14ac:dyDescent="0.2">
      <c r="A2" s="4"/>
      <c r="B2" s="80" t="s">
        <v>40</v>
      </c>
      <c r="C2" s="81"/>
      <c r="D2" s="82"/>
      <c r="E2" s="82" t="s">
        <v>106</v>
      </c>
      <c r="F2" s="83"/>
      <c r="G2" s="84"/>
      <c r="H2" s="83"/>
      <c r="I2" s="84"/>
      <c r="J2" s="85"/>
      <c r="O2" s="2"/>
    </row>
    <row r="3" spans="1:15" ht="23.25" hidden="1" customHeight="1" x14ac:dyDescent="0.2">
      <c r="A3" s="4"/>
      <c r="B3" s="86" t="s">
        <v>43</v>
      </c>
      <c r="C3" s="81"/>
      <c r="D3" s="87"/>
      <c r="E3" s="87"/>
      <c r="F3" s="88"/>
      <c r="G3" s="88"/>
      <c r="H3" s="81"/>
      <c r="I3" s="89"/>
      <c r="J3" s="90"/>
    </row>
    <row r="4" spans="1:15" ht="23.25" hidden="1" customHeight="1" x14ac:dyDescent="0.2">
      <c r="A4" s="4"/>
      <c r="B4" s="91" t="s">
        <v>44</v>
      </c>
      <c r="C4" s="92"/>
      <c r="D4" s="93"/>
      <c r="E4" s="93"/>
      <c r="F4" s="94"/>
      <c r="G4" s="95"/>
      <c r="H4" s="94"/>
      <c r="I4" s="95"/>
      <c r="J4" s="96"/>
    </row>
    <row r="5" spans="1:15" ht="24" customHeight="1" x14ac:dyDescent="0.2">
      <c r="A5" s="4"/>
      <c r="B5" s="46" t="s">
        <v>21</v>
      </c>
      <c r="C5" s="5"/>
      <c r="D5" s="97" t="s">
        <v>47</v>
      </c>
      <c r="E5" s="26"/>
      <c r="F5" s="26"/>
      <c r="G5" s="26"/>
      <c r="H5" s="28" t="s">
        <v>33</v>
      </c>
      <c r="I5" s="97" t="s">
        <v>51</v>
      </c>
      <c r="J5" s="11"/>
    </row>
    <row r="6" spans="1:15" ht="15.75" customHeight="1" x14ac:dyDescent="0.2">
      <c r="A6" s="4"/>
      <c r="B6" s="40"/>
      <c r="C6" s="26"/>
      <c r="D6" s="97" t="s">
        <v>48</v>
      </c>
      <c r="E6" s="26"/>
      <c r="F6" s="26"/>
      <c r="G6" s="26"/>
      <c r="H6" s="28" t="s">
        <v>34</v>
      </c>
      <c r="I6" s="97" t="s">
        <v>52</v>
      </c>
      <c r="J6" s="11"/>
    </row>
    <row r="7" spans="1:15" ht="15.75" customHeight="1" x14ac:dyDescent="0.2">
      <c r="A7" s="4"/>
      <c r="B7" s="41"/>
      <c r="C7" s="98" t="s">
        <v>50</v>
      </c>
      <c r="D7" s="79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25"/>
      <c r="E11" s="225"/>
      <c r="F11" s="225"/>
      <c r="G11" s="225"/>
      <c r="H11" s="28" t="s">
        <v>33</v>
      </c>
      <c r="I11" s="188"/>
      <c r="J11" s="11"/>
    </row>
    <row r="12" spans="1:15" ht="15.75" customHeight="1" x14ac:dyDescent="0.2">
      <c r="A12" s="4"/>
      <c r="B12" s="40"/>
      <c r="C12" s="26"/>
      <c r="D12" s="217"/>
      <c r="E12" s="217"/>
      <c r="F12" s="217"/>
      <c r="G12" s="217"/>
      <c r="H12" s="28" t="s">
        <v>34</v>
      </c>
      <c r="I12" s="188"/>
      <c r="J12" s="11"/>
    </row>
    <row r="13" spans="1:15" ht="15.75" customHeight="1" x14ac:dyDescent="0.2">
      <c r="A13" s="4"/>
      <c r="B13" s="41"/>
      <c r="C13" s="187"/>
      <c r="D13" s="218"/>
      <c r="E13" s="218"/>
      <c r="F13" s="218"/>
      <c r="G13" s="218"/>
      <c r="H13" s="29"/>
      <c r="I13" s="34"/>
      <c r="J13" s="50"/>
    </row>
    <row r="14" spans="1:15" ht="24" customHeight="1" x14ac:dyDescent="0.2">
      <c r="A14" s="4"/>
      <c r="B14" s="65" t="s">
        <v>20</v>
      </c>
      <c r="C14" s="66"/>
      <c r="D14" s="67" t="s">
        <v>45</v>
      </c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31</v>
      </c>
      <c r="C15" s="71"/>
      <c r="D15" s="52"/>
      <c r="E15" s="224" t="s">
        <v>29</v>
      </c>
      <c r="F15" s="224"/>
      <c r="G15" s="226" t="s">
        <v>30</v>
      </c>
      <c r="H15" s="226"/>
      <c r="I15" s="226" t="s">
        <v>28</v>
      </c>
      <c r="J15" s="227"/>
    </row>
    <row r="16" spans="1:15" ht="23.25" customHeight="1" x14ac:dyDescent="0.2">
      <c r="A16" s="141" t="s">
        <v>23</v>
      </c>
      <c r="B16" s="142" t="s">
        <v>23</v>
      </c>
      <c r="C16" s="57"/>
      <c r="D16" s="58"/>
      <c r="E16" s="203">
        <v>0</v>
      </c>
      <c r="F16" s="204"/>
      <c r="G16" s="203">
        <v>0</v>
      </c>
      <c r="H16" s="204"/>
      <c r="I16" s="203">
        <v>0</v>
      </c>
      <c r="J16" s="205"/>
    </row>
    <row r="17" spans="1:10" ht="23.25" customHeight="1" x14ac:dyDescent="0.2">
      <c r="A17" s="141" t="s">
        <v>24</v>
      </c>
      <c r="B17" s="142" t="s">
        <v>24</v>
      </c>
      <c r="C17" s="57"/>
      <c r="D17" s="58"/>
      <c r="E17" s="203">
        <v>0</v>
      </c>
      <c r="F17" s="204"/>
      <c r="G17" s="203">
        <v>0</v>
      </c>
      <c r="H17" s="204"/>
      <c r="I17" s="203">
        <v>0</v>
      </c>
      <c r="J17" s="205"/>
    </row>
    <row r="18" spans="1:10" ht="23.25" customHeight="1" x14ac:dyDescent="0.2">
      <c r="A18" s="141" t="s">
        <v>25</v>
      </c>
      <c r="B18" s="142" t="s">
        <v>25</v>
      </c>
      <c r="C18" s="57"/>
      <c r="D18" s="58"/>
      <c r="E18" s="203">
        <v>0</v>
      </c>
      <c r="F18" s="204"/>
      <c r="G18" s="203">
        <v>0</v>
      </c>
      <c r="H18" s="204"/>
      <c r="I18" s="203">
        <v>0</v>
      </c>
      <c r="J18" s="205"/>
    </row>
    <row r="19" spans="1:10" ht="23.25" customHeight="1" x14ac:dyDescent="0.2">
      <c r="A19" s="141" t="s">
        <v>59</v>
      </c>
      <c r="B19" s="142" t="s">
        <v>26</v>
      </c>
      <c r="C19" s="57"/>
      <c r="D19" s="58"/>
      <c r="E19" s="203">
        <v>0</v>
      </c>
      <c r="F19" s="204"/>
      <c r="G19" s="203">
        <v>0</v>
      </c>
      <c r="H19" s="204"/>
      <c r="I19" s="203">
        <v>0</v>
      </c>
      <c r="J19" s="205"/>
    </row>
    <row r="20" spans="1:10" ht="23.25" customHeight="1" x14ac:dyDescent="0.2">
      <c r="A20" s="141" t="s">
        <v>60</v>
      </c>
      <c r="B20" s="142" t="s">
        <v>27</v>
      </c>
      <c r="C20" s="57"/>
      <c r="D20" s="58"/>
      <c r="E20" s="203">
        <v>0</v>
      </c>
      <c r="F20" s="204"/>
      <c r="G20" s="203">
        <v>0</v>
      </c>
      <c r="H20" s="204"/>
      <c r="I20" s="203">
        <v>0</v>
      </c>
      <c r="J20" s="205"/>
    </row>
    <row r="21" spans="1:10" ht="23.25" customHeight="1" x14ac:dyDescent="0.2">
      <c r="A21" s="4"/>
      <c r="B21" s="73" t="s">
        <v>28</v>
      </c>
      <c r="C21" s="74"/>
      <c r="D21" s="75"/>
      <c r="E21" s="211">
        <f>SUM(E16:F20)</f>
        <v>0</v>
      </c>
      <c r="F21" s="215"/>
      <c r="G21" s="211">
        <f>SUM(G16:H20)</f>
        <v>0</v>
      </c>
      <c r="H21" s="215"/>
      <c r="I21" s="211">
        <f>SUM(I16:J20)</f>
        <v>0</v>
      </c>
      <c r="J21" s="212"/>
    </row>
    <row r="22" spans="1:10" ht="33" customHeight="1" x14ac:dyDescent="0.2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209">
        <v>0</v>
      </c>
      <c r="H23" s="210"/>
      <c r="I23" s="210"/>
      <c r="J23" s="61" t="str">
        <f t="shared" ref="J23:J28" si="0">Mena</f>
        <v>CZK</v>
      </c>
    </row>
    <row r="24" spans="1:10" ht="23.25" hidden="1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07">
        <v>0</v>
      </c>
      <c r="H24" s="208"/>
      <c r="I24" s="208"/>
      <c r="J24" s="61" t="str">
        <f t="shared" si="0"/>
        <v>CZK</v>
      </c>
    </row>
    <row r="25" spans="1:10" ht="23.25" customHeight="1" thickBot="1" x14ac:dyDescent="0.25">
      <c r="A25" s="4"/>
      <c r="B25" s="56" t="s">
        <v>13</v>
      </c>
      <c r="C25" s="57"/>
      <c r="D25" s="58"/>
      <c r="E25" s="59">
        <v>21</v>
      </c>
      <c r="F25" s="60" t="s">
        <v>0</v>
      </c>
      <c r="G25" s="209">
        <v>0</v>
      </c>
      <c r="H25" s="210"/>
      <c r="I25" s="210"/>
      <c r="J25" s="61" t="str">
        <f t="shared" si="0"/>
        <v>CZK</v>
      </c>
    </row>
    <row r="26" spans="1:10" ht="23.25" hidden="1" customHeight="1" x14ac:dyDescent="0.2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222">
        <v>0</v>
      </c>
      <c r="H26" s="223"/>
      <c r="I26" s="223"/>
      <c r="J26" s="55" t="str">
        <f t="shared" si="0"/>
        <v>CZK</v>
      </c>
    </row>
    <row r="27" spans="1:10" ht="23.25" hidden="1" customHeight="1" thickBot="1" x14ac:dyDescent="0.25">
      <c r="A27" s="4"/>
      <c r="B27" s="47" t="s">
        <v>4</v>
      </c>
      <c r="C27" s="20"/>
      <c r="D27" s="23"/>
      <c r="E27" s="20"/>
      <c r="F27" s="21"/>
      <c r="G27" s="213">
        <v>-3.0000000006111801E-2</v>
      </c>
      <c r="H27" s="213"/>
      <c r="I27" s="213"/>
      <c r="J27" s="62" t="str">
        <f t="shared" si="0"/>
        <v>CZK</v>
      </c>
    </row>
    <row r="28" spans="1:10" ht="27.75" customHeight="1" thickBot="1" x14ac:dyDescent="0.25">
      <c r="A28" s="4"/>
      <c r="B28" s="120" t="s">
        <v>22</v>
      </c>
      <c r="C28" s="121"/>
      <c r="D28" s="121"/>
      <c r="E28" s="122"/>
      <c r="F28" s="123"/>
      <c r="G28" s="214">
        <v>0</v>
      </c>
      <c r="H28" s="216"/>
      <c r="I28" s="216"/>
      <c r="J28" s="124" t="str">
        <f t="shared" si="0"/>
        <v>CZK</v>
      </c>
    </row>
    <row r="29" spans="1:10" ht="27.75" hidden="1" customHeight="1" thickBot="1" x14ac:dyDescent="0.25">
      <c r="A29" s="4"/>
      <c r="B29" s="120" t="s">
        <v>35</v>
      </c>
      <c r="C29" s="125"/>
      <c r="D29" s="125"/>
      <c r="E29" s="125"/>
      <c r="F29" s="125"/>
      <c r="G29" s="214">
        <v>39383</v>
      </c>
      <c r="H29" s="214"/>
      <c r="I29" s="214"/>
      <c r="J29" s="126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189"/>
      <c r="E32" s="39"/>
      <c r="F32" s="19" t="s">
        <v>9</v>
      </c>
      <c r="G32" s="39"/>
      <c r="H32" s="19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06" t="s">
        <v>2</v>
      </c>
      <c r="E35" s="206"/>
      <c r="F35" s="5"/>
      <c r="G35" s="44"/>
      <c r="H35" s="13" t="s">
        <v>3</v>
      </c>
      <c r="I35" s="44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6" t="s">
        <v>15</v>
      </c>
      <c r="C37" s="3"/>
      <c r="D37" s="3"/>
      <c r="E37" s="3"/>
      <c r="F37" s="109"/>
      <c r="G37" s="109"/>
      <c r="H37" s="109"/>
      <c r="I37" s="109"/>
      <c r="J37" s="3"/>
    </row>
    <row r="38" spans="1:10" ht="25.5" hidden="1" customHeight="1" x14ac:dyDescent="0.2">
      <c r="A38" s="101" t="s">
        <v>37</v>
      </c>
      <c r="B38" s="103" t="s">
        <v>16</v>
      </c>
      <c r="C38" s="104" t="s">
        <v>5</v>
      </c>
      <c r="D38" s="105"/>
      <c r="E38" s="105"/>
      <c r="F38" s="110" t="str">
        <f>B23</f>
        <v>Základ pro sníženou DPH</v>
      </c>
      <c r="G38" s="110" t="str">
        <f>B25</f>
        <v>Základ pro základní DPH</v>
      </c>
      <c r="H38" s="111" t="s">
        <v>17</v>
      </c>
      <c r="I38" s="112" t="s">
        <v>1</v>
      </c>
      <c r="J38" s="106" t="s">
        <v>0</v>
      </c>
    </row>
    <row r="39" spans="1:10" ht="25.5" hidden="1" customHeight="1" x14ac:dyDescent="0.2">
      <c r="A39" s="101">
        <v>1</v>
      </c>
      <c r="B39" s="107"/>
      <c r="C39" s="194"/>
      <c r="D39" s="195"/>
      <c r="E39" s="195"/>
      <c r="F39" s="113">
        <v>0</v>
      </c>
      <c r="G39" s="114">
        <v>0</v>
      </c>
      <c r="H39" s="115"/>
      <c r="I39" s="116">
        <v>39383.03</v>
      </c>
      <c r="J39" s="108">
        <f>IF(CenaCelkemVypocet=0,"",I39/CenaCelkemVypocet*100)</f>
        <v>100</v>
      </c>
    </row>
    <row r="40" spans="1:10" ht="25.5" hidden="1" customHeight="1" x14ac:dyDescent="0.2">
      <c r="A40" s="101"/>
      <c r="B40" s="196" t="s">
        <v>53</v>
      </c>
      <c r="C40" s="197"/>
      <c r="D40" s="197"/>
      <c r="E40" s="197"/>
      <c r="F40" s="117">
        <f>SUMIF(A39:A39,"=1",F39:F39)</f>
        <v>0</v>
      </c>
      <c r="G40" s="118">
        <f>SUMIF(A39:A39,"=1",G39:G39)</f>
        <v>0</v>
      </c>
      <c r="H40" s="118">
        <f>SUMIF(A39:A39,"=1",H39:H39)</f>
        <v>0</v>
      </c>
      <c r="I40" s="119">
        <f>SUMIF(A39:A39,"=1",I39:I39)</f>
        <v>39383.03</v>
      </c>
      <c r="J40" s="102">
        <f>SUMIF(A39:A39,"=1",J39:J39)</f>
        <v>100</v>
      </c>
    </row>
    <row r="44" spans="1:10" ht="15.75" x14ac:dyDescent="0.25">
      <c r="B44" s="127" t="s">
        <v>55</v>
      </c>
    </row>
    <row r="46" spans="1:10" ht="25.5" customHeight="1" x14ac:dyDescent="0.2">
      <c r="A46" s="129"/>
      <c r="B46" s="132" t="s">
        <v>16</v>
      </c>
      <c r="C46" s="132" t="s">
        <v>5</v>
      </c>
      <c r="D46" s="133"/>
      <c r="E46" s="133"/>
      <c r="F46" s="136" t="s">
        <v>56</v>
      </c>
      <c r="G46" s="136" t="s">
        <v>29</v>
      </c>
      <c r="H46" s="136" t="s">
        <v>30</v>
      </c>
      <c r="I46" s="198" t="s">
        <v>28</v>
      </c>
      <c r="J46" s="198"/>
    </row>
    <row r="47" spans="1:10" ht="25.5" customHeight="1" x14ac:dyDescent="0.2">
      <c r="A47" s="130"/>
      <c r="B47" s="138" t="s">
        <v>57</v>
      </c>
      <c r="C47" s="200" t="s">
        <v>58</v>
      </c>
      <c r="D47" s="201"/>
      <c r="E47" s="201"/>
      <c r="F47" s="139" t="s">
        <v>23</v>
      </c>
      <c r="G47" s="192">
        <v>0</v>
      </c>
      <c r="H47" s="191">
        <v>0</v>
      </c>
      <c r="I47" s="199">
        <v>0</v>
      </c>
      <c r="J47" s="199"/>
    </row>
    <row r="48" spans="1:10" ht="25.5" customHeight="1" x14ac:dyDescent="0.2">
      <c r="A48" s="131"/>
      <c r="B48" s="134" t="s">
        <v>1</v>
      </c>
      <c r="C48" s="134"/>
      <c r="D48" s="135"/>
      <c r="E48" s="135"/>
      <c r="F48" s="140"/>
      <c r="G48" s="137">
        <f>G47</f>
        <v>0</v>
      </c>
      <c r="H48" s="137">
        <f>H47</f>
        <v>0</v>
      </c>
      <c r="I48" s="202">
        <f>I47</f>
        <v>0</v>
      </c>
      <c r="J48" s="202"/>
    </row>
    <row r="49" spans="6:10" x14ac:dyDescent="0.2">
      <c r="F49" s="128"/>
      <c r="G49" s="100"/>
      <c r="H49" s="128"/>
      <c r="I49" s="100"/>
      <c r="J49" s="100"/>
    </row>
    <row r="50" spans="6:10" x14ac:dyDescent="0.2">
      <c r="F50" s="128"/>
      <c r="G50" s="100"/>
      <c r="H50" s="128"/>
      <c r="I50" s="100"/>
      <c r="J50" s="100"/>
    </row>
    <row r="51" spans="6:10" x14ac:dyDescent="0.2">
      <c r="F51" s="128"/>
      <c r="G51" s="100"/>
      <c r="H51" s="128"/>
      <c r="I51" s="100"/>
      <c r="J51" s="10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9">
    <mergeCell ref="D12:G12"/>
    <mergeCell ref="D13:G13"/>
    <mergeCell ref="G20:H20"/>
    <mergeCell ref="B1:J1"/>
    <mergeCell ref="G26:I26"/>
    <mergeCell ref="E21:F21"/>
    <mergeCell ref="E15:F15"/>
    <mergeCell ref="D11:G11"/>
    <mergeCell ref="G15:H15"/>
    <mergeCell ref="I15:J15"/>
    <mergeCell ref="E16:F16"/>
    <mergeCell ref="G27:I27"/>
    <mergeCell ref="G29:I29"/>
    <mergeCell ref="G25:I25"/>
    <mergeCell ref="I16:J16"/>
    <mergeCell ref="I19:J19"/>
    <mergeCell ref="G21:H21"/>
    <mergeCell ref="G28:I28"/>
    <mergeCell ref="I48:J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C39:E39"/>
    <mergeCell ref="B40:E40"/>
    <mergeCell ref="I46:J46"/>
    <mergeCell ref="I47:J47"/>
    <mergeCell ref="C47:E4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28" t="s">
        <v>6</v>
      </c>
      <c r="B1" s="228"/>
      <c r="C1" s="229"/>
      <c r="D1" s="228"/>
      <c r="E1" s="228"/>
      <c r="F1" s="228"/>
      <c r="G1" s="228"/>
    </row>
    <row r="2" spans="1:7" ht="24.95" customHeight="1" x14ac:dyDescent="0.2">
      <c r="A2" s="78" t="s">
        <v>41</v>
      </c>
      <c r="B2" s="77"/>
      <c r="C2" s="230"/>
      <c r="D2" s="230"/>
      <c r="E2" s="230"/>
      <c r="F2" s="230"/>
      <c r="G2" s="231"/>
    </row>
    <row r="3" spans="1:7" ht="24.95" hidden="1" customHeight="1" x14ac:dyDescent="0.2">
      <c r="A3" s="78" t="s">
        <v>7</v>
      </c>
      <c r="B3" s="77"/>
      <c r="C3" s="230"/>
      <c r="D3" s="230"/>
      <c r="E3" s="230"/>
      <c r="F3" s="230"/>
      <c r="G3" s="231"/>
    </row>
    <row r="4" spans="1:7" ht="24.95" hidden="1" customHeight="1" x14ac:dyDescent="0.2">
      <c r="A4" s="78" t="s">
        <v>8</v>
      </c>
      <c r="B4" s="77"/>
      <c r="C4" s="230"/>
      <c r="D4" s="230"/>
      <c r="E4" s="230"/>
      <c r="F4" s="230"/>
      <c r="G4" s="23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K9" sqref="K9:K17"/>
    </sheetView>
  </sheetViews>
  <sheetFormatPr defaultRowHeight="12.75" outlineLevelRow="1" x14ac:dyDescent="0.2"/>
  <cols>
    <col min="1" max="1" width="4.28515625" customWidth="1"/>
    <col min="2" max="2" width="14.42578125" style="99" customWidth="1"/>
    <col min="3" max="3" width="38.28515625" style="9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21" width="0" hidden="1" customWidth="1"/>
    <col min="29" max="39" width="0" hidden="1" customWidth="1"/>
  </cols>
  <sheetData>
    <row r="1" spans="1:60" ht="15.75" customHeight="1" x14ac:dyDescent="0.25">
      <c r="A1" s="232" t="s">
        <v>6</v>
      </c>
      <c r="B1" s="232"/>
      <c r="C1" s="232"/>
      <c r="D1" s="232"/>
      <c r="E1" s="232"/>
      <c r="F1" s="232"/>
      <c r="G1" s="232"/>
      <c r="AE1" t="s">
        <v>62</v>
      </c>
    </row>
    <row r="2" spans="1:60" ht="24.95" customHeight="1" x14ac:dyDescent="0.2">
      <c r="A2" s="146" t="s">
        <v>61</v>
      </c>
      <c r="B2" s="144"/>
      <c r="C2" s="233" t="s">
        <v>46</v>
      </c>
      <c r="D2" s="234"/>
      <c r="E2" s="234"/>
      <c r="F2" s="234"/>
      <c r="G2" s="235"/>
      <c r="AE2" t="s">
        <v>63</v>
      </c>
    </row>
    <row r="3" spans="1:60" ht="24.95" hidden="1" customHeight="1" x14ac:dyDescent="0.2">
      <c r="A3" s="147" t="s">
        <v>7</v>
      </c>
      <c r="B3" s="145"/>
      <c r="C3" s="236"/>
      <c r="D3" s="236"/>
      <c r="E3" s="236"/>
      <c r="F3" s="236"/>
      <c r="G3" s="237"/>
      <c r="AE3" t="s">
        <v>64</v>
      </c>
    </row>
    <row r="4" spans="1:60" ht="24.95" hidden="1" customHeight="1" x14ac:dyDescent="0.2">
      <c r="A4" s="147" t="s">
        <v>8</v>
      </c>
      <c r="B4" s="145"/>
      <c r="C4" s="238"/>
      <c r="D4" s="236"/>
      <c r="E4" s="236"/>
      <c r="F4" s="236"/>
      <c r="G4" s="237"/>
      <c r="AE4" t="s">
        <v>65</v>
      </c>
    </row>
    <row r="5" spans="1:60" hidden="1" x14ac:dyDescent="0.2">
      <c r="A5" s="148" t="s">
        <v>66</v>
      </c>
      <c r="B5" s="149"/>
      <c r="C5" s="150"/>
      <c r="D5" s="151"/>
      <c r="E5" s="152"/>
      <c r="F5" s="152"/>
      <c r="G5" s="153"/>
      <c r="AE5" t="s">
        <v>67</v>
      </c>
    </row>
    <row r="6" spans="1:60" x14ac:dyDescent="0.2">
      <c r="D6" s="143"/>
    </row>
    <row r="7" spans="1:60" ht="38.25" x14ac:dyDescent="0.2">
      <c r="A7" s="157" t="s">
        <v>68</v>
      </c>
      <c r="B7" s="158" t="s">
        <v>69</v>
      </c>
      <c r="C7" s="158" t="s">
        <v>70</v>
      </c>
      <c r="D7" s="166" t="s">
        <v>71</v>
      </c>
      <c r="E7" s="157" t="s">
        <v>72</v>
      </c>
      <c r="F7" s="154" t="s">
        <v>73</v>
      </c>
      <c r="G7" s="167" t="s">
        <v>28</v>
      </c>
      <c r="H7" s="168" t="s">
        <v>29</v>
      </c>
      <c r="I7" s="168" t="s">
        <v>74</v>
      </c>
      <c r="J7" s="168" t="s">
        <v>30</v>
      </c>
      <c r="K7" s="168" t="s">
        <v>75</v>
      </c>
      <c r="L7" s="168" t="s">
        <v>76</v>
      </c>
      <c r="M7" s="168" t="s">
        <v>77</v>
      </c>
      <c r="N7" s="168" t="s">
        <v>78</v>
      </c>
      <c r="O7" s="168" t="s">
        <v>79</v>
      </c>
      <c r="P7" s="168" t="s">
        <v>80</v>
      </c>
      <c r="Q7" s="168" t="s">
        <v>81</v>
      </c>
      <c r="R7" s="168" t="s">
        <v>82</v>
      </c>
      <c r="S7" s="168" t="s">
        <v>83</v>
      </c>
      <c r="T7" s="168" t="s">
        <v>84</v>
      </c>
      <c r="U7" s="159" t="s">
        <v>85</v>
      </c>
    </row>
    <row r="8" spans="1:60" x14ac:dyDescent="0.2">
      <c r="A8" s="169" t="s">
        <v>86</v>
      </c>
      <c r="B8" s="170" t="s">
        <v>57</v>
      </c>
      <c r="C8" s="171" t="s">
        <v>58</v>
      </c>
      <c r="D8" s="172"/>
      <c r="E8" s="173"/>
      <c r="F8" s="163"/>
      <c r="G8" s="163">
        <f>SUMIF(AE9:AE17,"&lt;&gt;NOR",G9:G17)</f>
        <v>0</v>
      </c>
      <c r="H8" s="163"/>
      <c r="I8" s="163">
        <f>SUM(I9:I17)</f>
        <v>0</v>
      </c>
      <c r="J8" s="163"/>
      <c r="K8" s="163">
        <f>SUM(K9:K17)</f>
        <v>0</v>
      </c>
      <c r="L8" s="163"/>
      <c r="M8" s="163">
        <f>SUM(M9:M17)</f>
        <v>0</v>
      </c>
      <c r="N8" s="163"/>
      <c r="O8" s="163">
        <f>SUM(O9:O17)</f>
        <v>0</v>
      </c>
      <c r="P8" s="163"/>
      <c r="Q8" s="163">
        <f>SUM(Q9:Q17)</f>
        <v>0</v>
      </c>
      <c r="R8" s="163"/>
      <c r="S8" s="163"/>
      <c r="T8" s="174"/>
      <c r="U8" s="163">
        <f>SUM(U9:U17)</f>
        <v>0</v>
      </c>
      <c r="AE8" t="s">
        <v>87</v>
      </c>
    </row>
    <row r="9" spans="1:60" outlineLevel="1" x14ac:dyDescent="0.2">
      <c r="A9" s="156">
        <v>1</v>
      </c>
      <c r="B9" s="160" t="s">
        <v>88</v>
      </c>
      <c r="C9" s="181" t="s">
        <v>89</v>
      </c>
      <c r="D9" s="161" t="s">
        <v>90</v>
      </c>
      <c r="E9" s="162">
        <v>1</v>
      </c>
      <c r="F9" s="185">
        <v>0</v>
      </c>
      <c r="G9" s="185">
        <v>0</v>
      </c>
      <c r="H9" s="185">
        <v>0</v>
      </c>
      <c r="I9" s="185">
        <f t="shared" ref="I9:I17" si="0">ROUND(E9*H9,2)</f>
        <v>0</v>
      </c>
      <c r="J9" s="185">
        <v>0</v>
      </c>
      <c r="K9" s="185">
        <f t="shared" ref="K9:K17" si="1">ROUND(E9*J9,2)</f>
        <v>0</v>
      </c>
      <c r="L9" s="164">
        <v>0</v>
      </c>
      <c r="M9" s="164">
        <f t="shared" ref="M9:M17" si="2">G9*(1+L9/100)</f>
        <v>0</v>
      </c>
      <c r="N9" s="164">
        <v>0</v>
      </c>
      <c r="O9" s="164">
        <f t="shared" ref="O9:O17" si="3">ROUND(E9*N9,2)</f>
        <v>0</v>
      </c>
      <c r="P9" s="164">
        <v>0</v>
      </c>
      <c r="Q9" s="164">
        <f t="shared" ref="Q9:Q17" si="4">ROUND(E9*P9,2)</f>
        <v>0</v>
      </c>
      <c r="R9" s="164"/>
      <c r="S9" s="164"/>
      <c r="T9" s="165">
        <v>0</v>
      </c>
      <c r="U9" s="164">
        <f t="shared" ref="U9:U17" si="5">ROUND(E9*T9,2)</f>
        <v>0</v>
      </c>
      <c r="V9" s="155"/>
      <c r="W9" s="155"/>
      <c r="X9" s="155"/>
      <c r="Y9" s="155"/>
      <c r="Z9" s="155"/>
      <c r="AA9" s="155"/>
      <c r="AB9" s="155"/>
      <c r="AC9" s="155"/>
      <c r="AD9" s="155"/>
      <c r="AE9" s="155" t="s">
        <v>91</v>
      </c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</row>
    <row r="10" spans="1:60" outlineLevel="1" x14ac:dyDescent="0.2">
      <c r="A10" s="156">
        <v>2</v>
      </c>
      <c r="B10" s="160" t="s">
        <v>92</v>
      </c>
      <c r="C10" s="181" t="s">
        <v>93</v>
      </c>
      <c r="D10" s="161" t="s">
        <v>90</v>
      </c>
      <c r="E10" s="162">
        <v>12</v>
      </c>
      <c r="F10" s="185">
        <v>0</v>
      </c>
      <c r="G10" s="185">
        <v>0</v>
      </c>
      <c r="H10" s="185">
        <v>0</v>
      </c>
      <c r="I10" s="185">
        <f t="shared" si="0"/>
        <v>0</v>
      </c>
      <c r="J10" s="185">
        <v>0</v>
      </c>
      <c r="K10" s="185">
        <f t="shared" si="1"/>
        <v>0</v>
      </c>
      <c r="L10" s="164">
        <v>0</v>
      </c>
      <c r="M10" s="164">
        <f t="shared" si="2"/>
        <v>0</v>
      </c>
      <c r="N10" s="164">
        <v>0</v>
      </c>
      <c r="O10" s="164">
        <f t="shared" si="3"/>
        <v>0</v>
      </c>
      <c r="P10" s="164">
        <v>0</v>
      </c>
      <c r="Q10" s="164">
        <f t="shared" si="4"/>
        <v>0</v>
      </c>
      <c r="R10" s="164"/>
      <c r="S10" s="164"/>
      <c r="T10" s="165">
        <v>0</v>
      </c>
      <c r="U10" s="164">
        <f t="shared" si="5"/>
        <v>0</v>
      </c>
      <c r="V10" s="155"/>
      <c r="W10" s="155"/>
      <c r="X10" s="155"/>
      <c r="Y10" s="155"/>
      <c r="Z10" s="155"/>
      <c r="AA10" s="155"/>
      <c r="AB10" s="155"/>
      <c r="AC10" s="155"/>
      <c r="AD10" s="155"/>
      <c r="AE10" s="155" t="s">
        <v>91</v>
      </c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</row>
    <row r="11" spans="1:60" outlineLevel="1" x14ac:dyDescent="0.2">
      <c r="A11" s="156">
        <v>3</v>
      </c>
      <c r="B11" s="160" t="s">
        <v>92</v>
      </c>
      <c r="C11" s="181" t="s">
        <v>94</v>
      </c>
      <c r="D11" s="161" t="s">
        <v>95</v>
      </c>
      <c r="E11" s="162">
        <v>168</v>
      </c>
      <c r="F11" s="185">
        <v>0</v>
      </c>
      <c r="G11" s="185">
        <v>0</v>
      </c>
      <c r="H11" s="185">
        <v>0</v>
      </c>
      <c r="I11" s="185">
        <f t="shared" si="0"/>
        <v>0</v>
      </c>
      <c r="J11" s="185">
        <v>0</v>
      </c>
      <c r="K11" s="185">
        <f t="shared" si="1"/>
        <v>0</v>
      </c>
      <c r="L11" s="164">
        <v>0</v>
      </c>
      <c r="M11" s="164">
        <f t="shared" si="2"/>
        <v>0</v>
      </c>
      <c r="N11" s="164">
        <v>0</v>
      </c>
      <c r="O11" s="164">
        <f t="shared" si="3"/>
        <v>0</v>
      </c>
      <c r="P11" s="164">
        <v>0</v>
      </c>
      <c r="Q11" s="164">
        <f t="shared" si="4"/>
        <v>0</v>
      </c>
      <c r="R11" s="164"/>
      <c r="S11" s="164"/>
      <c r="T11" s="165">
        <v>0</v>
      </c>
      <c r="U11" s="164">
        <f t="shared" si="5"/>
        <v>0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 t="s">
        <v>91</v>
      </c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</row>
    <row r="12" spans="1:60" outlineLevel="1" x14ac:dyDescent="0.2">
      <c r="A12" s="156">
        <v>4</v>
      </c>
      <c r="B12" s="160" t="s">
        <v>88</v>
      </c>
      <c r="C12" s="181" t="s">
        <v>96</v>
      </c>
      <c r="D12" s="161" t="s">
        <v>97</v>
      </c>
      <c r="E12" s="162">
        <v>10</v>
      </c>
      <c r="F12" s="185">
        <v>0</v>
      </c>
      <c r="G12" s="185">
        <v>0</v>
      </c>
      <c r="H12" s="185">
        <v>0</v>
      </c>
      <c r="I12" s="185">
        <f t="shared" si="0"/>
        <v>0</v>
      </c>
      <c r="J12" s="185">
        <v>0</v>
      </c>
      <c r="K12" s="185">
        <f t="shared" si="1"/>
        <v>0</v>
      </c>
      <c r="L12" s="164">
        <v>0</v>
      </c>
      <c r="M12" s="164">
        <f t="shared" si="2"/>
        <v>0</v>
      </c>
      <c r="N12" s="164">
        <v>0</v>
      </c>
      <c r="O12" s="164">
        <f t="shared" si="3"/>
        <v>0</v>
      </c>
      <c r="P12" s="164">
        <v>0</v>
      </c>
      <c r="Q12" s="164">
        <f t="shared" si="4"/>
        <v>0</v>
      </c>
      <c r="R12" s="164"/>
      <c r="S12" s="164"/>
      <c r="T12" s="165">
        <v>0</v>
      </c>
      <c r="U12" s="164">
        <f t="shared" si="5"/>
        <v>0</v>
      </c>
      <c r="V12" s="155"/>
      <c r="W12" s="155"/>
      <c r="X12" s="155"/>
      <c r="Y12" s="155"/>
      <c r="Z12" s="155"/>
      <c r="AA12" s="155"/>
      <c r="AB12" s="155"/>
      <c r="AC12" s="155"/>
      <c r="AD12" s="155"/>
      <c r="AE12" s="155" t="s">
        <v>91</v>
      </c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</row>
    <row r="13" spans="1:60" outlineLevel="1" x14ac:dyDescent="0.2">
      <c r="A13" s="156">
        <v>5</v>
      </c>
      <c r="B13" s="160" t="s">
        <v>88</v>
      </c>
      <c r="C13" s="181" t="s">
        <v>98</v>
      </c>
      <c r="D13" s="161" t="s">
        <v>99</v>
      </c>
      <c r="E13" s="162">
        <v>641</v>
      </c>
      <c r="F13" s="185">
        <v>0</v>
      </c>
      <c r="G13" s="185">
        <v>0</v>
      </c>
      <c r="H13" s="185">
        <v>0</v>
      </c>
      <c r="I13" s="185">
        <f t="shared" si="0"/>
        <v>0</v>
      </c>
      <c r="J13" s="185">
        <v>0</v>
      </c>
      <c r="K13" s="185">
        <f t="shared" si="1"/>
        <v>0</v>
      </c>
      <c r="L13" s="164">
        <v>0</v>
      </c>
      <c r="M13" s="164">
        <f t="shared" si="2"/>
        <v>0</v>
      </c>
      <c r="N13" s="164">
        <v>0</v>
      </c>
      <c r="O13" s="164">
        <f t="shared" si="3"/>
        <v>0</v>
      </c>
      <c r="P13" s="164">
        <v>0</v>
      </c>
      <c r="Q13" s="164">
        <f t="shared" si="4"/>
        <v>0</v>
      </c>
      <c r="R13" s="164"/>
      <c r="S13" s="164"/>
      <c r="T13" s="165">
        <v>0</v>
      </c>
      <c r="U13" s="164">
        <f t="shared" si="5"/>
        <v>0</v>
      </c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91</v>
      </c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</row>
    <row r="14" spans="1:60" outlineLevel="1" x14ac:dyDescent="0.2">
      <c r="A14" s="156">
        <v>6</v>
      </c>
      <c r="B14" s="160" t="s">
        <v>88</v>
      </c>
      <c r="C14" s="181" t="s">
        <v>100</v>
      </c>
      <c r="D14" s="161" t="s">
        <v>99</v>
      </c>
      <c r="E14" s="162">
        <v>18</v>
      </c>
      <c r="F14" s="185">
        <v>0</v>
      </c>
      <c r="G14" s="185">
        <v>0</v>
      </c>
      <c r="H14" s="185">
        <v>0</v>
      </c>
      <c r="I14" s="185">
        <f t="shared" si="0"/>
        <v>0</v>
      </c>
      <c r="J14" s="185">
        <v>0</v>
      </c>
      <c r="K14" s="185">
        <f t="shared" si="1"/>
        <v>0</v>
      </c>
      <c r="L14" s="164">
        <v>0</v>
      </c>
      <c r="M14" s="164">
        <f t="shared" si="2"/>
        <v>0</v>
      </c>
      <c r="N14" s="164">
        <v>0</v>
      </c>
      <c r="O14" s="164">
        <f t="shared" si="3"/>
        <v>0</v>
      </c>
      <c r="P14" s="164">
        <v>0</v>
      </c>
      <c r="Q14" s="164">
        <f t="shared" si="4"/>
        <v>0</v>
      </c>
      <c r="R14" s="164"/>
      <c r="S14" s="164"/>
      <c r="T14" s="165">
        <v>0</v>
      </c>
      <c r="U14" s="164">
        <f t="shared" si="5"/>
        <v>0</v>
      </c>
      <c r="V14" s="155"/>
      <c r="W14" s="155"/>
      <c r="X14" s="155"/>
      <c r="Y14" s="155"/>
      <c r="Z14" s="155"/>
      <c r="AA14" s="155"/>
      <c r="AB14" s="155"/>
      <c r="AC14" s="155"/>
      <c r="AD14" s="155"/>
      <c r="AE14" s="155" t="s">
        <v>91</v>
      </c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</row>
    <row r="15" spans="1:60" outlineLevel="1" x14ac:dyDescent="0.2">
      <c r="A15" s="156">
        <v>7</v>
      </c>
      <c r="B15" s="160" t="s">
        <v>88</v>
      </c>
      <c r="C15" s="181" t="s">
        <v>101</v>
      </c>
      <c r="D15" s="161" t="s">
        <v>99</v>
      </c>
      <c r="E15" s="162">
        <v>8</v>
      </c>
      <c r="F15" s="185">
        <v>0</v>
      </c>
      <c r="G15" s="185">
        <v>0</v>
      </c>
      <c r="H15" s="185">
        <v>0</v>
      </c>
      <c r="I15" s="185">
        <f t="shared" si="0"/>
        <v>0</v>
      </c>
      <c r="J15" s="185">
        <v>0</v>
      </c>
      <c r="K15" s="185">
        <f t="shared" si="1"/>
        <v>0</v>
      </c>
      <c r="L15" s="164">
        <v>0</v>
      </c>
      <c r="M15" s="164">
        <f t="shared" si="2"/>
        <v>0</v>
      </c>
      <c r="N15" s="164">
        <v>0</v>
      </c>
      <c r="O15" s="164">
        <f t="shared" si="3"/>
        <v>0</v>
      </c>
      <c r="P15" s="164">
        <v>0</v>
      </c>
      <c r="Q15" s="164">
        <f t="shared" si="4"/>
        <v>0</v>
      </c>
      <c r="R15" s="164"/>
      <c r="S15" s="164"/>
      <c r="T15" s="165">
        <v>0</v>
      </c>
      <c r="U15" s="164">
        <f t="shared" si="5"/>
        <v>0</v>
      </c>
      <c r="V15" s="155"/>
      <c r="W15" s="155"/>
      <c r="X15" s="155"/>
      <c r="Y15" s="155"/>
      <c r="Z15" s="155"/>
      <c r="AA15" s="155"/>
      <c r="AB15" s="155"/>
      <c r="AC15" s="155"/>
      <c r="AD15" s="155"/>
      <c r="AE15" s="155" t="s">
        <v>91</v>
      </c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</row>
    <row r="16" spans="1:60" outlineLevel="1" x14ac:dyDescent="0.2">
      <c r="A16" s="156">
        <v>8</v>
      </c>
      <c r="B16" s="160" t="s">
        <v>88</v>
      </c>
      <c r="C16" s="181" t="s">
        <v>102</v>
      </c>
      <c r="D16" s="161" t="s">
        <v>99</v>
      </c>
      <c r="E16" s="162">
        <v>10</v>
      </c>
      <c r="F16" s="185">
        <v>0</v>
      </c>
      <c r="G16" s="185">
        <v>0</v>
      </c>
      <c r="H16" s="185">
        <v>0</v>
      </c>
      <c r="I16" s="185">
        <f t="shared" si="0"/>
        <v>0</v>
      </c>
      <c r="J16" s="185">
        <v>0</v>
      </c>
      <c r="K16" s="185">
        <f t="shared" si="1"/>
        <v>0</v>
      </c>
      <c r="L16" s="164">
        <v>0</v>
      </c>
      <c r="M16" s="164">
        <f t="shared" si="2"/>
        <v>0</v>
      </c>
      <c r="N16" s="164">
        <v>0</v>
      </c>
      <c r="O16" s="164">
        <f t="shared" si="3"/>
        <v>0</v>
      </c>
      <c r="P16" s="164">
        <v>0</v>
      </c>
      <c r="Q16" s="164">
        <f t="shared" si="4"/>
        <v>0</v>
      </c>
      <c r="R16" s="164"/>
      <c r="S16" s="164"/>
      <c r="T16" s="165">
        <v>0</v>
      </c>
      <c r="U16" s="164">
        <f t="shared" si="5"/>
        <v>0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91</v>
      </c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</row>
    <row r="17" spans="1:60" outlineLevel="1" x14ac:dyDescent="0.2">
      <c r="A17" s="175">
        <v>9</v>
      </c>
      <c r="B17" s="176" t="s">
        <v>88</v>
      </c>
      <c r="C17" s="182" t="s">
        <v>103</v>
      </c>
      <c r="D17" s="177" t="s">
        <v>90</v>
      </c>
      <c r="E17" s="178">
        <v>1</v>
      </c>
      <c r="F17" s="186">
        <v>0</v>
      </c>
      <c r="G17" s="186">
        <v>0</v>
      </c>
      <c r="H17" s="186">
        <v>0</v>
      </c>
      <c r="I17" s="186">
        <f t="shared" si="0"/>
        <v>0</v>
      </c>
      <c r="J17" s="186">
        <v>0</v>
      </c>
      <c r="K17" s="186">
        <f t="shared" si="1"/>
        <v>0</v>
      </c>
      <c r="L17" s="179">
        <v>0</v>
      </c>
      <c r="M17" s="179">
        <f t="shared" si="2"/>
        <v>0</v>
      </c>
      <c r="N17" s="179">
        <v>0</v>
      </c>
      <c r="O17" s="179">
        <f t="shared" si="3"/>
        <v>0</v>
      </c>
      <c r="P17" s="179">
        <v>0</v>
      </c>
      <c r="Q17" s="179">
        <f t="shared" si="4"/>
        <v>0</v>
      </c>
      <c r="R17" s="179"/>
      <c r="S17" s="179"/>
      <c r="T17" s="180">
        <v>0</v>
      </c>
      <c r="U17" s="179">
        <f t="shared" si="5"/>
        <v>0</v>
      </c>
      <c r="V17" s="155"/>
      <c r="W17" s="155"/>
      <c r="X17" s="155"/>
      <c r="Y17" s="155"/>
      <c r="Z17" s="155"/>
      <c r="AA17" s="155"/>
      <c r="AB17" s="155"/>
      <c r="AC17" s="155"/>
      <c r="AD17" s="155"/>
      <c r="AE17" s="155" t="s">
        <v>91</v>
      </c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</row>
    <row r="18" spans="1:60" x14ac:dyDescent="0.2">
      <c r="A18" s="6"/>
      <c r="B18" s="7" t="s">
        <v>104</v>
      </c>
      <c r="C18" s="183" t="s">
        <v>104</v>
      </c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AC18">
        <v>15</v>
      </c>
      <c r="AD18">
        <v>21</v>
      </c>
    </row>
    <row r="19" spans="1:60" x14ac:dyDescent="0.2">
      <c r="C19" s="184"/>
      <c r="D19" s="143"/>
      <c r="AE19" t="s">
        <v>105</v>
      </c>
    </row>
    <row r="20" spans="1:60" x14ac:dyDescent="0.2">
      <c r="D20" s="143"/>
    </row>
    <row r="21" spans="1:60" x14ac:dyDescent="0.2">
      <c r="D21" s="143"/>
    </row>
    <row r="22" spans="1:60" x14ac:dyDescent="0.2">
      <c r="D22" s="143"/>
    </row>
    <row r="23" spans="1:60" x14ac:dyDescent="0.2">
      <c r="D23" s="143"/>
    </row>
    <row r="24" spans="1:60" x14ac:dyDescent="0.2">
      <c r="D24" s="143"/>
    </row>
    <row r="25" spans="1:60" x14ac:dyDescent="0.2">
      <c r="D25" s="143"/>
    </row>
    <row r="26" spans="1:60" x14ac:dyDescent="0.2">
      <c r="D26" s="143"/>
    </row>
    <row r="27" spans="1:60" x14ac:dyDescent="0.2">
      <c r="D27" s="143"/>
    </row>
    <row r="28" spans="1:60" x14ac:dyDescent="0.2">
      <c r="D28" s="143"/>
    </row>
    <row r="29" spans="1:60" x14ac:dyDescent="0.2">
      <c r="D29" s="143"/>
    </row>
    <row r="30" spans="1:60" x14ac:dyDescent="0.2">
      <c r="D30" s="143"/>
    </row>
    <row r="31" spans="1:60" x14ac:dyDescent="0.2">
      <c r="D31" s="143"/>
    </row>
    <row r="32" spans="1:60" x14ac:dyDescent="0.2">
      <c r="D32" s="143"/>
    </row>
    <row r="33" spans="4:4" x14ac:dyDescent="0.2">
      <c r="D33" s="143"/>
    </row>
    <row r="34" spans="4:4" x14ac:dyDescent="0.2">
      <c r="D34" s="143"/>
    </row>
    <row r="35" spans="4:4" x14ac:dyDescent="0.2">
      <c r="D35" s="143"/>
    </row>
    <row r="36" spans="4:4" x14ac:dyDescent="0.2">
      <c r="D36" s="143"/>
    </row>
    <row r="37" spans="4:4" x14ac:dyDescent="0.2">
      <c r="D37" s="143"/>
    </row>
    <row r="38" spans="4:4" x14ac:dyDescent="0.2">
      <c r="D38" s="143"/>
    </row>
    <row r="39" spans="4:4" x14ac:dyDescent="0.2">
      <c r="D39" s="143"/>
    </row>
    <row r="40" spans="4:4" x14ac:dyDescent="0.2">
      <c r="D40" s="143"/>
    </row>
    <row r="41" spans="4:4" x14ac:dyDescent="0.2">
      <c r="D41" s="143"/>
    </row>
    <row r="42" spans="4:4" x14ac:dyDescent="0.2">
      <c r="D42" s="143"/>
    </row>
    <row r="43" spans="4:4" x14ac:dyDescent="0.2">
      <c r="D43" s="143"/>
    </row>
    <row r="44" spans="4:4" x14ac:dyDescent="0.2">
      <c r="D44" s="143"/>
    </row>
    <row r="45" spans="4:4" x14ac:dyDescent="0.2">
      <c r="D45" s="143"/>
    </row>
    <row r="46" spans="4:4" x14ac:dyDescent="0.2">
      <c r="D46" s="143"/>
    </row>
    <row r="47" spans="4:4" x14ac:dyDescent="0.2">
      <c r="D47" s="143"/>
    </row>
    <row r="48" spans="4:4" x14ac:dyDescent="0.2">
      <c r="D48" s="143"/>
    </row>
    <row r="49" spans="4:4" x14ac:dyDescent="0.2">
      <c r="D49" s="143"/>
    </row>
    <row r="50" spans="4:4" x14ac:dyDescent="0.2">
      <c r="D50" s="143"/>
    </row>
    <row r="51" spans="4:4" x14ac:dyDescent="0.2">
      <c r="D51" s="143"/>
    </row>
    <row r="52" spans="4:4" x14ac:dyDescent="0.2">
      <c r="D52" s="143"/>
    </row>
    <row r="53" spans="4:4" x14ac:dyDescent="0.2">
      <c r="D53" s="143"/>
    </row>
    <row r="54" spans="4:4" x14ac:dyDescent="0.2">
      <c r="D54" s="143"/>
    </row>
    <row r="55" spans="4:4" x14ac:dyDescent="0.2">
      <c r="D55" s="143"/>
    </row>
    <row r="56" spans="4:4" x14ac:dyDescent="0.2">
      <c r="D56" s="143"/>
    </row>
    <row r="57" spans="4:4" x14ac:dyDescent="0.2">
      <c r="D57" s="143"/>
    </row>
    <row r="58" spans="4:4" x14ac:dyDescent="0.2">
      <c r="D58" s="143"/>
    </row>
    <row r="59" spans="4:4" x14ac:dyDescent="0.2">
      <c r="D59" s="143"/>
    </row>
    <row r="60" spans="4:4" x14ac:dyDescent="0.2">
      <c r="D60" s="143"/>
    </row>
    <row r="61" spans="4:4" x14ac:dyDescent="0.2">
      <c r="D61" s="143"/>
    </row>
    <row r="62" spans="4:4" x14ac:dyDescent="0.2">
      <c r="D62" s="143"/>
    </row>
    <row r="63" spans="4:4" x14ac:dyDescent="0.2">
      <c r="D63" s="143"/>
    </row>
    <row r="64" spans="4:4" x14ac:dyDescent="0.2">
      <c r="D64" s="143"/>
    </row>
    <row r="65" spans="4:4" x14ac:dyDescent="0.2">
      <c r="D65" s="143"/>
    </row>
    <row r="66" spans="4:4" x14ac:dyDescent="0.2">
      <c r="D66" s="143"/>
    </row>
    <row r="67" spans="4:4" x14ac:dyDescent="0.2">
      <c r="D67" s="143"/>
    </row>
    <row r="68" spans="4:4" x14ac:dyDescent="0.2">
      <c r="D68" s="143"/>
    </row>
    <row r="69" spans="4:4" x14ac:dyDescent="0.2">
      <c r="D69" s="143"/>
    </row>
    <row r="70" spans="4:4" x14ac:dyDescent="0.2">
      <c r="D70" s="143"/>
    </row>
    <row r="71" spans="4:4" x14ac:dyDescent="0.2">
      <c r="D71" s="143"/>
    </row>
    <row r="72" spans="4:4" x14ac:dyDescent="0.2">
      <c r="D72" s="143"/>
    </row>
    <row r="73" spans="4:4" x14ac:dyDescent="0.2">
      <c r="D73" s="143"/>
    </row>
    <row r="74" spans="4:4" x14ac:dyDescent="0.2">
      <c r="D74" s="143"/>
    </row>
    <row r="75" spans="4:4" x14ac:dyDescent="0.2">
      <c r="D75" s="143"/>
    </row>
    <row r="76" spans="4:4" x14ac:dyDescent="0.2">
      <c r="D76" s="143"/>
    </row>
    <row r="77" spans="4:4" x14ac:dyDescent="0.2">
      <c r="D77" s="143"/>
    </row>
    <row r="78" spans="4:4" x14ac:dyDescent="0.2">
      <c r="D78" s="143"/>
    </row>
    <row r="79" spans="4:4" x14ac:dyDescent="0.2">
      <c r="D79" s="143"/>
    </row>
    <row r="80" spans="4:4" x14ac:dyDescent="0.2">
      <c r="D80" s="143"/>
    </row>
    <row r="81" spans="4:4" x14ac:dyDescent="0.2">
      <c r="D81" s="143"/>
    </row>
    <row r="82" spans="4:4" x14ac:dyDescent="0.2">
      <c r="D82" s="143"/>
    </row>
    <row r="83" spans="4:4" x14ac:dyDescent="0.2">
      <c r="D83" s="143"/>
    </row>
    <row r="84" spans="4:4" x14ac:dyDescent="0.2">
      <c r="D84" s="143"/>
    </row>
    <row r="85" spans="4:4" x14ac:dyDescent="0.2">
      <c r="D85" s="143"/>
    </row>
    <row r="86" spans="4:4" x14ac:dyDescent="0.2">
      <c r="D86" s="143"/>
    </row>
    <row r="87" spans="4:4" x14ac:dyDescent="0.2">
      <c r="D87" s="143"/>
    </row>
    <row r="88" spans="4:4" x14ac:dyDescent="0.2">
      <c r="D88" s="143"/>
    </row>
    <row r="89" spans="4:4" x14ac:dyDescent="0.2">
      <c r="D89" s="143"/>
    </row>
    <row r="90" spans="4:4" x14ac:dyDescent="0.2">
      <c r="D90" s="143"/>
    </row>
    <row r="91" spans="4:4" x14ac:dyDescent="0.2">
      <c r="D91" s="143"/>
    </row>
    <row r="92" spans="4:4" x14ac:dyDescent="0.2">
      <c r="D92" s="143"/>
    </row>
    <row r="93" spans="4:4" x14ac:dyDescent="0.2">
      <c r="D93" s="143"/>
    </row>
    <row r="94" spans="4:4" x14ac:dyDescent="0.2">
      <c r="D94" s="143"/>
    </row>
    <row r="95" spans="4:4" x14ac:dyDescent="0.2">
      <c r="D95" s="143"/>
    </row>
    <row r="96" spans="4:4" x14ac:dyDescent="0.2">
      <c r="D96" s="143"/>
    </row>
    <row r="97" spans="4:4" x14ac:dyDescent="0.2">
      <c r="D97" s="143"/>
    </row>
    <row r="98" spans="4:4" x14ac:dyDescent="0.2">
      <c r="D98" s="143"/>
    </row>
    <row r="99" spans="4:4" x14ac:dyDescent="0.2">
      <c r="D99" s="143"/>
    </row>
    <row r="100" spans="4:4" x14ac:dyDescent="0.2">
      <c r="D100" s="143"/>
    </row>
    <row r="101" spans="4:4" x14ac:dyDescent="0.2">
      <c r="D101" s="143"/>
    </row>
    <row r="102" spans="4:4" x14ac:dyDescent="0.2">
      <c r="D102" s="143"/>
    </row>
    <row r="103" spans="4:4" x14ac:dyDescent="0.2">
      <c r="D103" s="143"/>
    </row>
    <row r="104" spans="4:4" x14ac:dyDescent="0.2">
      <c r="D104" s="143"/>
    </row>
    <row r="105" spans="4:4" x14ac:dyDescent="0.2">
      <c r="D105" s="143"/>
    </row>
    <row r="106" spans="4:4" x14ac:dyDescent="0.2">
      <c r="D106" s="143"/>
    </row>
    <row r="107" spans="4:4" x14ac:dyDescent="0.2">
      <c r="D107" s="143"/>
    </row>
    <row r="108" spans="4:4" x14ac:dyDescent="0.2">
      <c r="D108" s="143"/>
    </row>
    <row r="109" spans="4:4" x14ac:dyDescent="0.2">
      <c r="D109" s="143"/>
    </row>
    <row r="110" spans="4:4" x14ac:dyDescent="0.2">
      <c r="D110" s="143"/>
    </row>
    <row r="111" spans="4:4" x14ac:dyDescent="0.2">
      <c r="D111" s="143"/>
    </row>
    <row r="112" spans="4:4" x14ac:dyDescent="0.2">
      <c r="D112" s="143"/>
    </row>
    <row r="113" spans="4:4" x14ac:dyDescent="0.2">
      <c r="D113" s="143"/>
    </row>
    <row r="114" spans="4:4" x14ac:dyDescent="0.2">
      <c r="D114" s="143"/>
    </row>
    <row r="115" spans="4:4" x14ac:dyDescent="0.2">
      <c r="D115" s="143"/>
    </row>
    <row r="116" spans="4:4" x14ac:dyDescent="0.2">
      <c r="D116" s="143"/>
    </row>
    <row r="117" spans="4:4" x14ac:dyDescent="0.2">
      <c r="D117" s="143"/>
    </row>
    <row r="118" spans="4:4" x14ac:dyDescent="0.2">
      <c r="D118" s="143"/>
    </row>
    <row r="119" spans="4:4" x14ac:dyDescent="0.2">
      <c r="D119" s="143"/>
    </row>
    <row r="120" spans="4:4" x14ac:dyDescent="0.2">
      <c r="D120" s="143"/>
    </row>
    <row r="121" spans="4:4" x14ac:dyDescent="0.2">
      <c r="D121" s="143"/>
    </row>
    <row r="122" spans="4:4" x14ac:dyDescent="0.2">
      <c r="D122" s="143"/>
    </row>
    <row r="123" spans="4:4" x14ac:dyDescent="0.2">
      <c r="D123" s="143"/>
    </row>
    <row r="124" spans="4:4" x14ac:dyDescent="0.2">
      <c r="D124" s="143"/>
    </row>
    <row r="125" spans="4:4" x14ac:dyDescent="0.2">
      <c r="D125" s="143"/>
    </row>
    <row r="126" spans="4:4" x14ac:dyDescent="0.2">
      <c r="D126" s="143"/>
    </row>
    <row r="127" spans="4:4" x14ac:dyDescent="0.2">
      <c r="D127" s="143"/>
    </row>
    <row r="128" spans="4:4" x14ac:dyDescent="0.2">
      <c r="D128" s="143"/>
    </row>
    <row r="129" spans="4:4" x14ac:dyDescent="0.2">
      <c r="D129" s="143"/>
    </row>
    <row r="130" spans="4:4" x14ac:dyDescent="0.2">
      <c r="D130" s="143"/>
    </row>
    <row r="131" spans="4:4" x14ac:dyDescent="0.2">
      <c r="D131" s="143"/>
    </row>
    <row r="132" spans="4:4" x14ac:dyDescent="0.2">
      <c r="D132" s="143"/>
    </row>
    <row r="133" spans="4:4" x14ac:dyDescent="0.2">
      <c r="D133" s="143"/>
    </row>
    <row r="134" spans="4:4" x14ac:dyDescent="0.2">
      <c r="D134" s="143"/>
    </row>
    <row r="135" spans="4:4" x14ac:dyDescent="0.2">
      <c r="D135" s="143"/>
    </row>
    <row r="136" spans="4:4" x14ac:dyDescent="0.2">
      <c r="D136" s="143"/>
    </row>
    <row r="137" spans="4:4" x14ac:dyDescent="0.2">
      <c r="D137" s="143"/>
    </row>
    <row r="138" spans="4:4" x14ac:dyDescent="0.2">
      <c r="D138" s="143"/>
    </row>
    <row r="139" spans="4:4" x14ac:dyDescent="0.2">
      <c r="D139" s="143"/>
    </row>
    <row r="140" spans="4:4" x14ac:dyDescent="0.2">
      <c r="D140" s="143"/>
    </row>
    <row r="141" spans="4:4" x14ac:dyDescent="0.2">
      <c r="D141" s="143"/>
    </row>
    <row r="142" spans="4:4" x14ac:dyDescent="0.2">
      <c r="D142" s="143"/>
    </row>
    <row r="143" spans="4:4" x14ac:dyDescent="0.2">
      <c r="D143" s="143"/>
    </row>
    <row r="144" spans="4:4" x14ac:dyDescent="0.2">
      <c r="D144" s="143"/>
    </row>
    <row r="145" spans="4:4" x14ac:dyDescent="0.2">
      <c r="D145" s="143"/>
    </row>
    <row r="146" spans="4:4" x14ac:dyDescent="0.2">
      <c r="D146" s="143"/>
    </row>
    <row r="147" spans="4:4" x14ac:dyDescent="0.2">
      <c r="D147" s="143"/>
    </row>
    <row r="148" spans="4:4" x14ac:dyDescent="0.2">
      <c r="D148" s="143"/>
    </row>
    <row r="149" spans="4:4" x14ac:dyDescent="0.2">
      <c r="D149" s="143"/>
    </row>
    <row r="150" spans="4:4" x14ac:dyDescent="0.2">
      <c r="D150" s="143"/>
    </row>
    <row r="151" spans="4:4" x14ac:dyDescent="0.2">
      <c r="D151" s="143"/>
    </row>
    <row r="152" spans="4:4" x14ac:dyDescent="0.2">
      <c r="D152" s="143"/>
    </row>
    <row r="153" spans="4:4" x14ac:dyDescent="0.2">
      <c r="D153" s="143"/>
    </row>
    <row r="154" spans="4:4" x14ac:dyDescent="0.2">
      <c r="D154" s="143"/>
    </row>
    <row r="155" spans="4:4" x14ac:dyDescent="0.2">
      <c r="D155" s="143"/>
    </row>
    <row r="156" spans="4:4" x14ac:dyDescent="0.2">
      <c r="D156" s="143"/>
    </row>
    <row r="157" spans="4:4" x14ac:dyDescent="0.2">
      <c r="D157" s="143"/>
    </row>
    <row r="158" spans="4:4" x14ac:dyDescent="0.2">
      <c r="D158" s="143"/>
    </row>
    <row r="159" spans="4:4" x14ac:dyDescent="0.2">
      <c r="D159" s="143"/>
    </row>
    <row r="160" spans="4:4" x14ac:dyDescent="0.2">
      <c r="D160" s="143"/>
    </row>
    <row r="161" spans="4:4" x14ac:dyDescent="0.2">
      <c r="D161" s="143"/>
    </row>
    <row r="162" spans="4:4" x14ac:dyDescent="0.2">
      <c r="D162" s="143"/>
    </row>
    <row r="163" spans="4:4" x14ac:dyDescent="0.2">
      <c r="D163" s="143"/>
    </row>
    <row r="164" spans="4:4" x14ac:dyDescent="0.2">
      <c r="D164" s="143"/>
    </row>
    <row r="165" spans="4:4" x14ac:dyDescent="0.2">
      <c r="D165" s="143"/>
    </row>
    <row r="166" spans="4:4" x14ac:dyDescent="0.2">
      <c r="D166" s="143"/>
    </row>
    <row r="167" spans="4:4" x14ac:dyDescent="0.2">
      <c r="D167" s="143"/>
    </row>
    <row r="168" spans="4:4" x14ac:dyDescent="0.2">
      <c r="D168" s="143"/>
    </row>
    <row r="169" spans="4:4" x14ac:dyDescent="0.2">
      <c r="D169" s="143"/>
    </row>
    <row r="170" spans="4:4" x14ac:dyDescent="0.2">
      <c r="D170" s="143"/>
    </row>
    <row r="171" spans="4:4" x14ac:dyDescent="0.2">
      <c r="D171" s="143"/>
    </row>
    <row r="172" spans="4:4" x14ac:dyDescent="0.2">
      <c r="D172" s="143"/>
    </row>
    <row r="173" spans="4:4" x14ac:dyDescent="0.2">
      <c r="D173" s="143"/>
    </row>
    <row r="174" spans="4:4" x14ac:dyDescent="0.2">
      <c r="D174" s="143"/>
    </row>
    <row r="175" spans="4:4" x14ac:dyDescent="0.2">
      <c r="D175" s="143"/>
    </row>
    <row r="176" spans="4:4" x14ac:dyDescent="0.2">
      <c r="D176" s="143"/>
    </row>
    <row r="177" spans="4:4" x14ac:dyDescent="0.2">
      <c r="D177" s="143"/>
    </row>
    <row r="178" spans="4:4" x14ac:dyDescent="0.2">
      <c r="D178" s="143"/>
    </row>
    <row r="179" spans="4:4" x14ac:dyDescent="0.2">
      <c r="D179" s="143"/>
    </row>
    <row r="180" spans="4:4" x14ac:dyDescent="0.2">
      <c r="D180" s="143"/>
    </row>
    <row r="181" spans="4:4" x14ac:dyDescent="0.2">
      <c r="D181" s="143"/>
    </row>
    <row r="182" spans="4:4" x14ac:dyDescent="0.2">
      <c r="D182" s="143"/>
    </row>
    <row r="183" spans="4:4" x14ac:dyDescent="0.2">
      <c r="D183" s="143"/>
    </row>
    <row r="184" spans="4:4" x14ac:dyDescent="0.2">
      <c r="D184" s="143"/>
    </row>
    <row r="185" spans="4:4" x14ac:dyDescent="0.2">
      <c r="D185" s="143"/>
    </row>
    <row r="186" spans="4:4" x14ac:dyDescent="0.2">
      <c r="D186" s="143"/>
    </row>
    <row r="187" spans="4:4" x14ac:dyDescent="0.2">
      <c r="D187" s="143"/>
    </row>
    <row r="188" spans="4:4" x14ac:dyDescent="0.2">
      <c r="D188" s="143"/>
    </row>
    <row r="189" spans="4:4" x14ac:dyDescent="0.2">
      <c r="D189" s="143"/>
    </row>
    <row r="190" spans="4:4" x14ac:dyDescent="0.2">
      <c r="D190" s="143"/>
    </row>
    <row r="191" spans="4:4" x14ac:dyDescent="0.2">
      <c r="D191" s="143"/>
    </row>
    <row r="192" spans="4:4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Reichl Roman</cp:lastModifiedBy>
  <cp:lastPrinted>2014-02-28T09:52:57Z</cp:lastPrinted>
  <dcterms:created xsi:type="dcterms:W3CDTF">2009-04-08T07:15:50Z</dcterms:created>
  <dcterms:modified xsi:type="dcterms:W3CDTF">2018-09-19T08:50:50Z</dcterms:modified>
</cp:coreProperties>
</file>