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991" activeTab="2"/>
  </bookViews>
  <sheets>
    <sheet name="ÚVOD" sheetId="1" r:id="rId1"/>
    <sheet name="Provedení NEREZ" sheetId="2" r:id="rId2"/>
    <sheet name="Provedení OCEL-SMALT" sheetId="3" r:id="rId3"/>
    <sheet name="Koupelnové doplňky" sheetId="4" r:id="rId4"/>
    <sheet name="Madla dveřní - Konzole" sheetId="5" r:id="rId5"/>
  </sheets>
  <calcPr calcId="125725" iterateDelta="1E-4"/>
</workbook>
</file>

<file path=xl/calcChain.xml><?xml version="1.0" encoding="utf-8"?>
<calcChain xmlns="http://schemas.openxmlformats.org/spreadsheetml/2006/main">
  <c r="E41" i="5"/>
  <c r="D41"/>
  <c r="D40"/>
  <c r="E40" s="1"/>
  <c r="E39"/>
  <c r="D39"/>
  <c r="D38"/>
  <c r="E38" s="1"/>
  <c r="E37"/>
  <c r="D37"/>
  <c r="D36"/>
  <c r="E36" s="1"/>
  <c r="E35"/>
  <c r="D35"/>
  <c r="D30"/>
  <c r="E30" s="1"/>
  <c r="E29"/>
  <c r="D29"/>
  <c r="D28"/>
  <c r="E28" s="1"/>
  <c r="E27"/>
  <c r="D27"/>
  <c r="D26"/>
  <c r="E26" s="1"/>
  <c r="E25"/>
  <c r="D25"/>
  <c r="D24"/>
  <c r="E24" s="1"/>
  <c r="E19"/>
  <c r="D19"/>
  <c r="D18"/>
  <c r="E18" s="1"/>
  <c r="E17"/>
  <c r="D17"/>
  <c r="D16"/>
  <c r="E16" s="1"/>
  <c r="E15"/>
  <c r="D15"/>
  <c r="D14"/>
  <c r="E14" s="1"/>
  <c r="E9"/>
  <c r="D9"/>
  <c r="D8"/>
  <c r="E8" s="1"/>
  <c r="E7"/>
  <c r="D7"/>
  <c r="D6"/>
  <c r="E6" s="1"/>
  <c r="E5"/>
  <c r="D5"/>
  <c r="D4"/>
  <c r="E4" s="1"/>
  <c r="E46" i="4"/>
  <c r="E45"/>
  <c r="D43"/>
  <c r="E43" s="1"/>
  <c r="E42"/>
  <c r="D37"/>
  <c r="E37" s="1"/>
  <c r="D36"/>
  <c r="E36" s="1"/>
  <c r="E30"/>
  <c r="D30"/>
  <c r="D29"/>
  <c r="E29" s="1"/>
  <c r="E28"/>
  <c r="D28"/>
  <c r="D27"/>
  <c r="E27" s="1"/>
  <c r="E18"/>
  <c r="D18"/>
  <c r="D17"/>
  <c r="E17" s="1"/>
  <c r="E16"/>
  <c r="D16"/>
  <c r="D15"/>
  <c r="E15" s="1"/>
  <c r="E14"/>
  <c r="D14"/>
  <c r="D13"/>
  <c r="E13" s="1"/>
  <c r="E7"/>
  <c r="D7"/>
  <c r="D6"/>
  <c r="E6" s="1"/>
  <c r="E5"/>
  <c r="D5"/>
  <c r="D4"/>
  <c r="E4" s="1"/>
  <c r="F46" i="3"/>
  <c r="E46"/>
  <c r="E45"/>
  <c r="F45" s="1"/>
  <c r="F44"/>
  <c r="E43"/>
  <c r="F43" s="1"/>
  <c r="F40"/>
  <c r="E40"/>
  <c r="E39"/>
  <c r="F39" s="1"/>
  <c r="F38"/>
  <c r="E38"/>
  <c r="E37"/>
  <c r="F37" s="1"/>
  <c r="F36"/>
  <c r="E36"/>
  <c r="E35"/>
  <c r="F35" s="1"/>
  <c r="F34"/>
  <c r="E34"/>
  <c r="E33"/>
  <c r="F33" s="1"/>
  <c r="F32"/>
  <c r="E32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E5"/>
  <c r="F5" s="1"/>
  <c r="F4"/>
  <c r="E4"/>
  <c r="E46" i="2"/>
  <c r="E45"/>
  <c r="F45" s="1"/>
  <c r="F44"/>
  <c r="E43"/>
  <c r="F43" s="1"/>
  <c r="F40"/>
  <c r="E40"/>
  <c r="E39"/>
  <c r="F39" s="1"/>
  <c r="F38"/>
  <c r="E38"/>
  <c r="E37"/>
  <c r="F37" s="1"/>
  <c r="F36"/>
  <c r="E36"/>
  <c r="E35"/>
  <c r="F35" s="1"/>
  <c r="F34"/>
  <c r="E34"/>
  <c r="E33"/>
  <c r="F33" s="1"/>
  <c r="F32"/>
  <c r="E32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F5"/>
  <c r="F4"/>
  <c r="E4"/>
</calcChain>
</file>

<file path=xl/sharedStrings.xml><?xml version="1.0" encoding="utf-8"?>
<sst xmlns="http://schemas.openxmlformats.org/spreadsheetml/2006/main" count="359" uniqueCount="107">
  <si>
    <t>Zemědělské a obchodní družstvo</t>
  </si>
  <si>
    <t>„PODHRADÍ“</t>
  </si>
  <si>
    <t>CHOUSTNÍK</t>
  </si>
  <si>
    <t>391 18</t>
  </si>
  <si>
    <t>Tel: 381 592 128</t>
  </si>
  <si>
    <t>email: zod.choustnik.koo@quick.cz</t>
  </si>
  <si>
    <t>www.koo-choustnik.cz</t>
  </si>
  <si>
    <t>CENÍK</t>
  </si>
  <si>
    <t>platný od 1.8.2019</t>
  </si>
  <si>
    <t>CENÍK PROVEDENÍ : NEREZ</t>
  </si>
  <si>
    <t>cenapřed zdražením</t>
  </si>
  <si>
    <t>cena bez DPH</t>
  </si>
  <si>
    <t>cena s DPH 21%</t>
  </si>
  <si>
    <t>madlo vanové L,P</t>
  </si>
  <si>
    <t>nerez</t>
  </si>
  <si>
    <t>kryt umyvadlového sifonu</t>
  </si>
  <si>
    <t>madlo sprchové L,P 450x750 mm</t>
  </si>
  <si>
    <t>madlo vanové L,P 305x420 mm</t>
  </si>
  <si>
    <t>madlo vanové L,P 760x710 mm</t>
  </si>
  <si>
    <t>madlo van.– sprch. L,P 500x480 mm</t>
  </si>
  <si>
    <t>8      300 mm</t>
  </si>
  <si>
    <t>madlo universální</t>
  </si>
  <si>
    <t>8      400 mm</t>
  </si>
  <si>
    <t>8      500 mm</t>
  </si>
  <si>
    <t>8      600 mm</t>
  </si>
  <si>
    <t>8      700 mm</t>
  </si>
  <si>
    <t>8      800 mm</t>
  </si>
  <si>
    <t>9      540 mm</t>
  </si>
  <si>
    <t>10    350x350 mm</t>
  </si>
  <si>
    <t>11    550x320 mm</t>
  </si>
  <si>
    <t>madlo vanové</t>
  </si>
  <si>
    <t>12A  834 mm</t>
  </si>
  <si>
    <t>madlo sklopné</t>
  </si>
  <si>
    <t>12B  550 mm</t>
  </si>
  <si>
    <t>madlo pevné k umyvadlu</t>
  </si>
  <si>
    <t>12B  834, 900 mm</t>
  </si>
  <si>
    <t>madlo pevné k WC</t>
  </si>
  <si>
    <t>12C  550 mm</t>
  </si>
  <si>
    <t>12C  834 mm</t>
  </si>
  <si>
    <t>12D</t>
  </si>
  <si>
    <t>madlo na ručník</t>
  </si>
  <si>
    <t>13    900 mm</t>
  </si>
  <si>
    <t>1000 mm</t>
  </si>
  <si>
    <t>1100 mm</t>
  </si>
  <si>
    <t>1200 mm</t>
  </si>
  <si>
    <t>1300 mm</t>
  </si>
  <si>
    <t>1400 mm</t>
  </si>
  <si>
    <t>1500 mm</t>
  </si>
  <si>
    <t>14    900 mm</t>
  </si>
  <si>
    <t>15   810x300 mm</t>
  </si>
  <si>
    <t>madlo universální L,P</t>
  </si>
  <si>
    <t>P8   600x450 mm</t>
  </si>
  <si>
    <t>zrcadlo sklopné</t>
  </si>
  <si>
    <t>cena s DPH 15%</t>
  </si>
  <si>
    <t>P9 357x450</t>
  </si>
  <si>
    <t>sedačka sprchová sklopná (+noha)</t>
  </si>
  <si>
    <t>P9 450x450+noha</t>
  </si>
  <si>
    <t>sedačka sprchová sklopná s nohou</t>
  </si>
  <si>
    <t>P10</t>
  </si>
  <si>
    <t>sedačka vanová vsuvná</t>
  </si>
  <si>
    <t>P11</t>
  </si>
  <si>
    <t>sedačka sprchová přenosná</t>
  </si>
  <si>
    <t>Madla č. 2, 4, 5, 6, 7 a 15 se vyrábějí ve variantě levá - pravá</t>
  </si>
  <si>
    <t>CENÍK PROVEDENÍ : OCEL–SMALT/NEREZ-SMALT</t>
  </si>
  <si>
    <t>nerez-smalt</t>
  </si>
  <si>
    <t>Madla i sedačky, které jsou určeny do sprchového koutu a k vaně jsou vždy v základním</t>
  </si>
  <si>
    <t>provedení nerez a finální povrchová úprava je smalt</t>
  </si>
  <si>
    <t>KOUPELNOVÉ DOPLŇKY - SMALT</t>
  </si>
  <si>
    <t>zrcadlo sklopné P8 kulaté</t>
  </si>
  <si>
    <t>smalt</t>
  </si>
  <si>
    <t>sušák ručníku trojramenný</t>
  </si>
  <si>
    <t>držák toaletního papíru</t>
  </si>
  <si>
    <t>háček</t>
  </si>
  <si>
    <t>KOUPELNOVÉ DOPLŇKY - NEREZ</t>
  </si>
  <si>
    <t>mýdelníček nerez/nerez-smalt</t>
  </si>
  <si>
    <t>police koupelnová nerez/nerez-smalt</t>
  </si>
  <si>
    <t>MADLO KOTVENÉ DO PODLAHY</t>
  </si>
  <si>
    <t>madlo sklopné 12C 834+stojna</t>
  </si>
  <si>
    <t>madlo pevné 12B 834+stojna</t>
  </si>
  <si>
    <t>MADLO SKLOPNÉ S PODPĚRNOU NOHOU</t>
  </si>
  <si>
    <t>Madlo sklopné 12C 834 s podpěrnou nohou</t>
  </si>
  <si>
    <t>MADLO SKLOPNÉ A PEVNÉ S DRŽÁKEM TOALETNÍHO PAPÍRU</t>
  </si>
  <si>
    <t>Madlo sklopné 12C 834 + DTP</t>
  </si>
  <si>
    <t>Madlo pevné 12B 834/900 + DTP</t>
  </si>
  <si>
    <t>Madlo pevné 12B 834 + DTP</t>
  </si>
  <si>
    <t>MADLO DVEŘNÍ OBOUSTRANNÉ - SMALT</t>
  </si>
  <si>
    <t>A 250 mm</t>
  </si>
  <si>
    <t>A1 300 mm</t>
  </si>
  <si>
    <t>A2 500 mm</t>
  </si>
  <si>
    <t>B 250 mm</t>
  </si>
  <si>
    <t>B1 300 mm</t>
  </si>
  <si>
    <t>B2 500 mm</t>
  </si>
  <si>
    <t>MADLO DVEŘNÍ OBOUSTRANNÉ - NEREZ</t>
  </si>
  <si>
    <t>KONZOLE NA SPRCHOVÝ ZÁVĚS : OCEL - SMALT</t>
  </si>
  <si>
    <t>rozměr</t>
  </si>
  <si>
    <t>800 x 800 mm</t>
  </si>
  <si>
    <t>ocel /smalt</t>
  </si>
  <si>
    <t>900 x 900 mm</t>
  </si>
  <si>
    <t>1000 x 1000 mm</t>
  </si>
  <si>
    <t>1100 x 1100 mm</t>
  </si>
  <si>
    <t>1200 x 1200 mm</t>
  </si>
  <si>
    <t>1300 x 1300 mm</t>
  </si>
  <si>
    <t>1400 x 1400 mm</t>
  </si>
  <si>
    <t>KONZOLE NA SPRCHOVÝ ZÁVĚS : NEREZ</t>
  </si>
  <si>
    <t>* konzole na závěs jsou oceněny v základním tvaru L</t>
  </si>
  <si>
    <t>* od rozměru 1000x1000mm je vhodné uchycení do stropu na třetí bod, cena individuální dle rozměru</t>
  </si>
  <si>
    <t>* u nerezového provedení konzole je možné vyrobit třetí bod posuvný</t>
  </si>
</sst>
</file>

<file path=xl/styles.xml><?xml version="1.0" encoding="utf-8"?>
<styleSheet xmlns="http://schemas.openxmlformats.org/spreadsheetml/2006/main">
  <numFmts count="2">
    <numFmt numFmtId="164" formatCode="#,##0&quot; Kč&quot;"/>
    <numFmt numFmtId="165" formatCode="#,##0\ [$Kč-405];[Red]\-#,##0\ [$Kč-405]"/>
  </numFmts>
  <fonts count="29">
    <font>
      <sz val="10"/>
      <name val="Arial CE"/>
      <family val="2"/>
      <charset val="238"/>
    </font>
    <font>
      <sz val="16"/>
      <name val="Arial"/>
      <family val="2"/>
      <charset val="238"/>
    </font>
    <font>
      <sz val="16"/>
      <name val="Calibri"/>
      <family val="2"/>
      <charset val="238"/>
    </font>
    <font>
      <sz val="10"/>
      <name val="Calibri"/>
      <family val="2"/>
      <charset val="238"/>
    </font>
    <font>
      <sz val="16"/>
      <color rgb="FF0000FF"/>
      <name val="Calibri"/>
      <family val="2"/>
      <charset val="238"/>
    </font>
    <font>
      <sz val="26"/>
      <name val="Arial"/>
      <family val="2"/>
      <charset val="238"/>
    </font>
    <font>
      <sz val="96"/>
      <name val="Arial"/>
      <family val="2"/>
      <charset val="238"/>
    </font>
    <font>
      <sz val="32"/>
      <name val="Arial"/>
      <family val="2"/>
      <charset val="238"/>
    </font>
    <font>
      <sz val="10"/>
      <color rgb="FFFFFFFF"/>
      <name val="Arial CE"/>
      <family val="2"/>
      <charset val="238"/>
    </font>
    <font>
      <sz val="10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Arial CE"/>
      <family val="2"/>
      <charset val="238"/>
    </font>
    <font>
      <i/>
      <sz val="1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omic Sans MS"/>
      <family val="4"/>
      <charset val="238"/>
    </font>
    <font>
      <sz val="12"/>
      <name val="Arial CE"/>
      <family val="2"/>
      <charset val="238"/>
    </font>
    <font>
      <b/>
      <sz val="14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2"/>
      <color rgb="FFFFFFFF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right"/>
    </xf>
    <xf numFmtId="49" fontId="9" fillId="2" borderId="0" xfId="0" applyNumberFormat="1" applyFont="1" applyFill="1" applyAlignment="1">
      <alignment horizontal="left"/>
    </xf>
    <xf numFmtId="0" fontId="10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4" fontId="11" fillId="2" borderId="0" xfId="0" applyNumberFormat="1" applyFont="1" applyFill="1" applyAlignment="1">
      <alignment horizontal="right"/>
    </xf>
    <xf numFmtId="0" fontId="12" fillId="0" borderId="0" xfId="0" applyFont="1"/>
    <xf numFmtId="49" fontId="3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164" fontId="1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6" fillId="0" borderId="0" xfId="0" applyFont="1"/>
    <xf numFmtId="0" fontId="0" fillId="0" borderId="0" xfId="0" applyFont="1"/>
    <xf numFmtId="0" fontId="17" fillId="0" borderId="0" xfId="0" applyFont="1"/>
    <xf numFmtId="165" fontId="12" fillId="0" borderId="0" xfId="0" applyNumberFormat="1" applyFont="1"/>
    <xf numFmtId="49" fontId="18" fillId="2" borderId="0" xfId="0" applyNumberFormat="1" applyFont="1" applyFill="1" applyAlignment="1">
      <alignment horizontal="left"/>
    </xf>
    <xf numFmtId="0" fontId="19" fillId="2" borderId="0" xfId="0" applyFont="1" applyFill="1"/>
    <xf numFmtId="0" fontId="19" fillId="2" borderId="0" xfId="0" applyFont="1" applyFill="1" applyAlignment="1">
      <alignment horizontal="right"/>
    </xf>
    <xf numFmtId="0" fontId="20" fillId="0" borderId="0" xfId="0" applyFont="1"/>
    <xf numFmtId="0" fontId="0" fillId="0" borderId="0" xfId="0" applyFont="1" applyAlignment="1">
      <alignment horizontal="right"/>
    </xf>
    <xf numFmtId="49" fontId="13" fillId="2" borderId="0" xfId="0" applyNumberFormat="1" applyFont="1" applyFill="1" applyAlignment="1">
      <alignment horizontal="left"/>
    </xf>
    <xf numFmtId="0" fontId="21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14" fontId="22" fillId="2" borderId="0" xfId="0" applyNumberFormat="1" applyFont="1" applyFill="1" applyAlignment="1">
      <alignment horizontal="right"/>
    </xf>
    <xf numFmtId="0" fontId="22" fillId="0" borderId="0" xfId="0" applyFont="1"/>
    <xf numFmtId="49" fontId="23" fillId="2" borderId="0" xfId="0" applyNumberFormat="1" applyFont="1" applyFill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13" fillId="0" borderId="0" xfId="0" applyNumberFormat="1" applyFont="1"/>
    <xf numFmtId="164" fontId="3" fillId="0" borderId="0" xfId="0" applyNumberFormat="1" applyFont="1"/>
    <xf numFmtId="0" fontId="26" fillId="2" borderId="0" xfId="0" applyFont="1" applyFill="1"/>
    <xf numFmtId="0" fontId="26" fillId="2" borderId="0" xfId="0" applyFont="1" applyFill="1" applyAlignment="1">
      <alignment horizontal="right"/>
    </xf>
    <xf numFmtId="0" fontId="27" fillId="0" borderId="0" xfId="0" applyFont="1"/>
    <xf numFmtId="0" fontId="9" fillId="0" borderId="0" xfId="0" applyFont="1"/>
    <xf numFmtId="165" fontId="12" fillId="0" borderId="0" xfId="0" applyNumberFormat="1" applyFont="1" applyAlignment="1">
      <alignment horizontal="right"/>
    </xf>
    <xf numFmtId="0" fontId="14" fillId="0" borderId="0" xfId="0" applyFont="1"/>
    <xf numFmtId="0" fontId="11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379440</xdr:colOff>
      <xdr:row>13</xdr:row>
      <xdr:rowOff>358920</xdr:rowOff>
    </xdr:from>
    <xdr:to>
      <xdr:col>2</xdr:col>
      <xdr:colOff>670680</xdr:colOff>
      <xdr:row>19</xdr:row>
      <xdr:rowOff>97560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06440" y="3502080"/>
          <a:ext cx="1107720" cy="967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oo-choustnik.cz/" TargetMode="External"/><Relationship Id="rId1" Type="http://schemas.openxmlformats.org/officeDocument/2006/relationships/hyperlink" Target="mailto:zod.choustnik.koo@quic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opLeftCell="A13" zoomScaleNormal="100" workbookViewId="0">
      <selection activeCell="B27" sqref="B27"/>
    </sheetView>
  </sheetViews>
  <sheetFormatPr defaultRowHeight="13.2"/>
  <cols>
    <col min="1" max="1" width="13.109375"/>
    <col min="2" max="1025" width="11.5546875"/>
  </cols>
  <sheetData>
    <row r="1" spans="1:12">
      <c r="A1" s="1"/>
      <c r="B1" s="2"/>
      <c r="C1" s="2"/>
      <c r="D1" s="2"/>
      <c r="E1" s="2"/>
      <c r="F1" s="2"/>
      <c r="G1" s="2"/>
    </row>
    <row r="2" spans="1:12">
      <c r="A2" s="2"/>
      <c r="B2" s="2"/>
      <c r="C2" s="2"/>
      <c r="D2" s="2"/>
      <c r="E2" s="2"/>
      <c r="F2" s="2"/>
      <c r="G2" s="2"/>
    </row>
    <row r="3" spans="1:12">
      <c r="A3" s="3"/>
      <c r="B3" s="3"/>
      <c r="C3" s="3"/>
      <c r="D3" s="3"/>
      <c r="E3" s="3"/>
      <c r="F3" s="3"/>
      <c r="G3" s="3"/>
      <c r="H3" s="4"/>
      <c r="I3" s="4"/>
    </row>
    <row r="4" spans="1:12" ht="20.399999999999999">
      <c r="A4" s="3"/>
      <c r="B4" s="3"/>
      <c r="C4" s="5"/>
      <c r="D4" s="5"/>
      <c r="E4" s="5"/>
      <c r="F4" s="5"/>
      <c r="G4" s="3"/>
      <c r="H4" s="4"/>
      <c r="I4" s="6"/>
      <c r="J4" s="7"/>
      <c r="K4" s="7"/>
    </row>
    <row r="5" spans="1:12" ht="21">
      <c r="A5" s="3"/>
      <c r="B5" s="8" t="s">
        <v>0</v>
      </c>
      <c r="C5" s="8"/>
      <c r="D5" s="8"/>
      <c r="E5" s="8"/>
      <c r="F5" s="3"/>
      <c r="G5" s="3"/>
      <c r="H5" s="4"/>
      <c r="I5" s="9"/>
      <c r="J5" s="10"/>
      <c r="K5" s="10"/>
      <c r="L5" s="11"/>
    </row>
    <row r="6" spans="1:12" ht="21">
      <c r="A6" s="3"/>
      <c r="B6" s="8" t="s">
        <v>1</v>
      </c>
      <c r="C6" s="8"/>
      <c r="D6" s="8"/>
      <c r="E6" s="8"/>
      <c r="F6" s="3"/>
      <c r="G6" s="3"/>
      <c r="H6" s="4"/>
      <c r="I6" s="9"/>
      <c r="J6" s="10"/>
      <c r="K6" s="10"/>
      <c r="L6" s="11"/>
    </row>
    <row r="7" spans="1:12" ht="21">
      <c r="A7" s="3"/>
      <c r="B7" s="8"/>
      <c r="C7" s="8"/>
      <c r="D7" s="8"/>
      <c r="E7" s="8"/>
      <c r="F7" s="3"/>
      <c r="G7" s="3"/>
      <c r="H7" s="4"/>
      <c r="I7" s="9"/>
      <c r="J7" s="10"/>
      <c r="K7" s="10"/>
      <c r="L7" s="11"/>
    </row>
    <row r="8" spans="1:12" ht="21">
      <c r="A8" s="3"/>
      <c r="B8" s="8" t="s">
        <v>2</v>
      </c>
      <c r="C8" s="8"/>
      <c r="D8" s="8"/>
      <c r="E8" s="8"/>
      <c r="F8" s="3"/>
      <c r="G8" s="3"/>
      <c r="H8" s="4"/>
      <c r="I8" s="9"/>
      <c r="J8" s="10"/>
      <c r="K8" s="10"/>
      <c r="L8" s="11"/>
    </row>
    <row r="9" spans="1:12" ht="21">
      <c r="A9" s="3"/>
      <c r="B9" s="8" t="s">
        <v>3</v>
      </c>
      <c r="C9" s="8"/>
      <c r="D9" s="8"/>
      <c r="E9" s="8"/>
      <c r="F9" s="3"/>
      <c r="G9" s="3"/>
      <c r="H9" s="4"/>
      <c r="I9" s="9"/>
      <c r="J9" s="10"/>
      <c r="K9" s="10"/>
      <c r="L9" s="11"/>
    </row>
    <row r="10" spans="1:12" ht="21">
      <c r="A10" s="3"/>
      <c r="B10" s="8"/>
      <c r="C10" s="8"/>
      <c r="D10" s="8"/>
      <c r="E10" s="8"/>
      <c r="F10" s="3"/>
      <c r="G10" s="3"/>
      <c r="H10" s="4"/>
      <c r="I10" s="9"/>
      <c r="J10" s="10"/>
      <c r="K10" s="10"/>
      <c r="L10" s="11"/>
    </row>
    <row r="11" spans="1:12" ht="21">
      <c r="A11" s="3"/>
      <c r="B11" s="8" t="s">
        <v>4</v>
      </c>
      <c r="C11" s="8"/>
      <c r="D11" s="8"/>
      <c r="E11" s="8"/>
      <c r="F11" s="3"/>
      <c r="G11" s="3"/>
      <c r="H11" s="4"/>
      <c r="I11" s="9"/>
      <c r="J11" s="10"/>
      <c r="K11" s="10"/>
      <c r="L11" s="11"/>
    </row>
    <row r="12" spans="1:12" ht="21">
      <c r="A12" s="3"/>
      <c r="B12" s="12" t="s">
        <v>5</v>
      </c>
      <c r="C12" s="8"/>
      <c r="D12" s="8"/>
      <c r="E12" s="8"/>
      <c r="F12" s="3"/>
      <c r="G12" s="3"/>
      <c r="H12" s="4"/>
      <c r="I12" s="9"/>
      <c r="J12" s="10"/>
      <c r="K12" s="10"/>
      <c r="L12" s="11"/>
    </row>
    <row r="13" spans="1:12" ht="21">
      <c r="A13" s="3"/>
      <c r="B13" s="12" t="s">
        <v>6</v>
      </c>
      <c r="C13" s="8"/>
      <c r="D13" s="8"/>
      <c r="E13" s="8"/>
      <c r="F13" s="3"/>
      <c r="G13" s="3"/>
      <c r="H13" s="4"/>
      <c r="I13" s="9"/>
      <c r="J13" s="10"/>
      <c r="K13" s="10"/>
      <c r="L13" s="11"/>
    </row>
    <row r="14" spans="1:12" ht="32.4">
      <c r="A14" s="3"/>
      <c r="B14" s="3"/>
      <c r="C14" s="3"/>
      <c r="D14" s="13"/>
      <c r="E14" s="5"/>
      <c r="F14" s="5"/>
      <c r="G14" s="5"/>
      <c r="H14" s="6"/>
      <c r="I14" s="6"/>
      <c r="J14" s="7"/>
      <c r="K14" s="10"/>
      <c r="L14" s="11"/>
    </row>
    <row r="15" spans="1:12" ht="13.8">
      <c r="A15" s="3"/>
      <c r="B15" s="3"/>
      <c r="C15" s="3"/>
      <c r="D15" s="3"/>
      <c r="E15" s="3"/>
      <c r="F15" s="3"/>
      <c r="G15" s="3"/>
      <c r="H15" s="4"/>
      <c r="I15" s="4"/>
      <c r="K15" s="11"/>
      <c r="L15" s="11"/>
    </row>
    <row r="16" spans="1:12" ht="13.8">
      <c r="A16" s="3"/>
      <c r="B16" s="3"/>
      <c r="C16" s="3"/>
      <c r="D16" s="3"/>
      <c r="E16" s="14"/>
      <c r="F16" s="14"/>
      <c r="G16" s="14"/>
      <c r="H16" s="15"/>
      <c r="I16" s="15"/>
      <c r="J16" s="11"/>
      <c r="K16" s="11"/>
      <c r="L16" s="11"/>
    </row>
    <row r="17" spans="1:12" ht="13.8">
      <c r="A17" s="3"/>
      <c r="B17" s="3"/>
      <c r="C17" s="3"/>
      <c r="D17" s="3"/>
      <c r="E17" s="14"/>
      <c r="F17" s="14"/>
      <c r="G17" s="14"/>
      <c r="H17" s="15"/>
      <c r="I17" s="15"/>
      <c r="J17" s="11"/>
      <c r="K17" s="11"/>
      <c r="L17" s="11"/>
    </row>
    <row r="18" spans="1:12">
      <c r="A18" s="3"/>
      <c r="B18" s="3"/>
      <c r="C18" s="3"/>
      <c r="D18" s="3"/>
      <c r="E18" s="3"/>
      <c r="F18" s="3"/>
      <c r="G18" s="3"/>
      <c r="H18" s="4"/>
      <c r="I18" s="4"/>
    </row>
    <row r="19" spans="1:12">
      <c r="A19" s="3"/>
      <c r="B19" s="3"/>
      <c r="C19" s="3"/>
      <c r="D19" s="3"/>
      <c r="E19" s="3"/>
      <c r="F19" s="3"/>
      <c r="G19" s="3"/>
      <c r="H19" s="4"/>
      <c r="I19" s="4"/>
    </row>
    <row r="20" spans="1:12">
      <c r="A20" s="3"/>
      <c r="B20" s="3"/>
      <c r="C20" s="3"/>
      <c r="D20" s="3"/>
      <c r="E20" s="3"/>
      <c r="F20" s="3"/>
      <c r="G20" s="3"/>
      <c r="H20" s="4"/>
      <c r="I20" s="4"/>
    </row>
    <row r="21" spans="1:12">
      <c r="A21" s="3"/>
      <c r="B21" s="3"/>
      <c r="C21" s="3"/>
      <c r="D21" s="3"/>
      <c r="E21" s="3"/>
      <c r="F21" s="3"/>
      <c r="G21" s="3"/>
      <c r="H21" s="4"/>
      <c r="I21" s="4"/>
    </row>
    <row r="22" spans="1:12">
      <c r="A22" s="3"/>
      <c r="B22" s="3"/>
      <c r="C22" s="3"/>
      <c r="D22" s="3"/>
      <c r="E22" s="3"/>
      <c r="F22" s="3"/>
      <c r="G22" s="3"/>
      <c r="H22" s="4"/>
      <c r="I22" s="4"/>
    </row>
    <row r="23" spans="1:12">
      <c r="A23" s="3"/>
      <c r="B23" s="3"/>
      <c r="C23" s="3"/>
      <c r="D23" s="3"/>
      <c r="E23" s="3"/>
      <c r="F23" s="3"/>
      <c r="G23" s="3"/>
      <c r="H23" s="4"/>
      <c r="I23" s="4"/>
    </row>
    <row r="24" spans="1:12">
      <c r="A24" s="3"/>
      <c r="B24" s="3"/>
      <c r="C24" s="3"/>
      <c r="D24" s="3"/>
      <c r="E24" s="3"/>
      <c r="F24" s="3"/>
      <c r="G24" s="3"/>
      <c r="H24" s="4"/>
      <c r="I24" s="4"/>
    </row>
    <row r="25" spans="1:12" ht="119.4">
      <c r="A25" s="3"/>
      <c r="B25" s="16" t="s">
        <v>7</v>
      </c>
      <c r="C25" s="3"/>
      <c r="D25" s="3"/>
      <c r="E25" s="3"/>
      <c r="F25" s="3"/>
      <c r="G25" s="3"/>
      <c r="H25" s="4"/>
      <c r="I25" s="4"/>
    </row>
    <row r="26" spans="1:12">
      <c r="A26" s="3"/>
      <c r="B26" s="3"/>
      <c r="C26" s="3"/>
      <c r="D26" s="3"/>
      <c r="E26" s="3"/>
      <c r="F26" s="3"/>
      <c r="G26" s="3"/>
      <c r="H26" s="4"/>
      <c r="I26" s="4"/>
    </row>
    <row r="27" spans="1:12" ht="39.6">
      <c r="A27" s="3"/>
      <c r="B27" s="17" t="s">
        <v>8</v>
      </c>
      <c r="C27" s="17"/>
      <c r="D27" s="17"/>
      <c r="E27" s="3"/>
      <c r="F27" s="3"/>
      <c r="G27" s="3"/>
      <c r="H27" s="4"/>
      <c r="I27" s="4"/>
    </row>
  </sheetData>
  <hyperlinks>
    <hyperlink ref="B12" r:id="rId1"/>
    <hyperlink ref="B13" r:id="rId2"/>
  </hyperlinks>
  <pageMargins left="0.78749999999999998" right="0.78749999999999998" top="0.88611111111111096" bottom="0.88611111111111096" header="0.51180555555555496" footer="0.51180555555555496"/>
  <pageSetup paperSize="0" scale="0" firstPageNumber="0" orientation="portrait" usePrinterDefaults="0" horizontalDpi="0" verticalDpi="0" copie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Normal="100" workbookViewId="0">
      <selection activeCell="F5" sqref="F5"/>
    </sheetView>
  </sheetViews>
  <sheetFormatPr defaultRowHeight="13.2"/>
  <cols>
    <col min="1" max="1" width="17.88671875" style="4"/>
    <col min="2" max="2" width="29.44140625"/>
    <col min="3" max="3" width="6.44140625"/>
    <col min="4" max="4" width="4.33203125" style="18"/>
    <col min="5" max="5" width="13.6640625" style="19"/>
    <col min="6" max="6" width="15" style="19"/>
    <col min="7" max="1025" width="8.6640625"/>
  </cols>
  <sheetData>
    <row r="1" spans="1:8" s="25" customFormat="1" ht="19.350000000000001" customHeight="1">
      <c r="A1" s="20"/>
      <c r="B1" s="21" t="s">
        <v>9</v>
      </c>
      <c r="C1" s="22"/>
      <c r="D1" s="22"/>
      <c r="E1" s="23"/>
      <c r="F1" s="24">
        <v>43678</v>
      </c>
    </row>
    <row r="2" spans="1:8" ht="12.75" customHeight="1">
      <c r="A2"/>
      <c r="D2"/>
      <c r="E2"/>
      <c r="F2"/>
    </row>
    <row r="3" spans="1:8" ht="12.75" customHeight="1">
      <c r="A3" s="26"/>
      <c r="B3" s="11"/>
      <c r="C3" s="11"/>
      <c r="D3" s="27" t="s">
        <v>10</v>
      </c>
      <c r="E3" s="28" t="s">
        <v>11</v>
      </c>
      <c r="F3" s="28" t="s">
        <v>12</v>
      </c>
    </row>
    <row r="4" spans="1:8" s="32" customFormat="1" ht="14.7" customHeight="1">
      <c r="A4" s="26">
        <v>2</v>
      </c>
      <c r="B4" s="11" t="s">
        <v>13</v>
      </c>
      <c r="C4" s="29" t="s">
        <v>14</v>
      </c>
      <c r="D4" s="30">
        <v>2849</v>
      </c>
      <c r="E4" s="31">
        <f t="shared" ref="E4:E40" si="0">(D4*1.04)*1.0815</f>
        <v>3204.4412399999997</v>
      </c>
      <c r="F4" s="31">
        <f t="shared" ref="F4:F40" si="1">(E4*1.21)</f>
        <v>3877.3739003999995</v>
      </c>
      <c r="H4" s="31"/>
    </row>
    <row r="5" spans="1:8" s="32" customFormat="1" ht="15" customHeight="1">
      <c r="A5" s="26">
        <v>3</v>
      </c>
      <c r="B5" s="11" t="s">
        <v>15</v>
      </c>
      <c r="C5" s="29" t="s">
        <v>14</v>
      </c>
      <c r="D5" s="30">
        <v>486</v>
      </c>
      <c r="E5" s="31">
        <v>845</v>
      </c>
      <c r="F5" s="31">
        <f t="shared" si="1"/>
        <v>1022.4499999999999</v>
      </c>
      <c r="H5" s="31"/>
    </row>
    <row r="6" spans="1:8" s="32" customFormat="1" ht="15" customHeight="1">
      <c r="A6" s="26">
        <v>4</v>
      </c>
      <c r="B6" s="11" t="s">
        <v>16</v>
      </c>
      <c r="C6" s="29" t="s">
        <v>14</v>
      </c>
      <c r="D6" s="30">
        <v>1114</v>
      </c>
      <c r="E6" s="31">
        <f t="shared" si="0"/>
        <v>1252.9826399999997</v>
      </c>
      <c r="F6" s="31">
        <f t="shared" si="1"/>
        <v>1516.1089943999996</v>
      </c>
      <c r="H6" s="31"/>
    </row>
    <row r="7" spans="1:8" s="32" customFormat="1" ht="15" customHeight="1">
      <c r="A7" s="26">
        <v>5</v>
      </c>
      <c r="B7" s="11" t="s">
        <v>17</v>
      </c>
      <c r="C7" s="29" t="s">
        <v>14</v>
      </c>
      <c r="D7" s="30">
        <v>936</v>
      </c>
      <c r="E7" s="31">
        <f t="shared" si="0"/>
        <v>1052.7753599999999</v>
      </c>
      <c r="F7" s="31">
        <f t="shared" si="1"/>
        <v>1273.8581855999998</v>
      </c>
      <c r="H7" s="31"/>
    </row>
    <row r="8" spans="1:8" s="32" customFormat="1" ht="15" customHeight="1">
      <c r="A8" s="26">
        <v>6</v>
      </c>
      <c r="B8" s="11" t="s">
        <v>18</v>
      </c>
      <c r="C8" s="29" t="s">
        <v>14</v>
      </c>
      <c r="D8" s="30">
        <v>1571</v>
      </c>
      <c r="E8" s="31">
        <f t="shared" si="0"/>
        <v>1766.9979599999999</v>
      </c>
      <c r="F8" s="31">
        <f t="shared" si="1"/>
        <v>2138.0675315999997</v>
      </c>
      <c r="H8" s="31"/>
    </row>
    <row r="9" spans="1:8" s="32" customFormat="1" ht="15" customHeight="1">
      <c r="A9" s="26">
        <v>7</v>
      </c>
      <c r="B9" s="11" t="s">
        <v>19</v>
      </c>
      <c r="C9" s="29" t="s">
        <v>14</v>
      </c>
      <c r="D9" s="30">
        <v>1104</v>
      </c>
      <c r="E9" s="31">
        <f t="shared" si="0"/>
        <v>1241.73504</v>
      </c>
      <c r="F9" s="31">
        <f t="shared" si="1"/>
        <v>1502.4993984</v>
      </c>
      <c r="H9" s="31"/>
    </row>
    <row r="10" spans="1:8" s="32" customFormat="1" ht="15" customHeight="1">
      <c r="A10" s="26" t="s">
        <v>20</v>
      </c>
      <c r="B10" s="11" t="s">
        <v>21</v>
      </c>
      <c r="C10" s="29" t="s">
        <v>14</v>
      </c>
      <c r="D10" s="30">
        <v>494</v>
      </c>
      <c r="E10" s="31">
        <f t="shared" si="0"/>
        <v>555.63144</v>
      </c>
      <c r="F10" s="31">
        <f t="shared" si="1"/>
        <v>672.31404239999995</v>
      </c>
      <c r="H10" s="31"/>
    </row>
    <row r="11" spans="1:8" s="32" customFormat="1" ht="15" customHeight="1">
      <c r="A11" s="26" t="s">
        <v>22</v>
      </c>
      <c r="B11" s="11" t="s">
        <v>21</v>
      </c>
      <c r="C11" s="29" t="s">
        <v>14</v>
      </c>
      <c r="D11" s="30">
        <v>530</v>
      </c>
      <c r="E11" s="31">
        <f t="shared" si="0"/>
        <v>596.12279999999998</v>
      </c>
      <c r="F11" s="31">
        <f t="shared" si="1"/>
        <v>721.30858799999999</v>
      </c>
      <c r="H11" s="31"/>
    </row>
    <row r="12" spans="1:8" s="32" customFormat="1" ht="15" customHeight="1">
      <c r="A12" s="26" t="s">
        <v>23</v>
      </c>
      <c r="B12" s="11" t="s">
        <v>21</v>
      </c>
      <c r="C12" s="29" t="s">
        <v>14</v>
      </c>
      <c r="D12" s="30">
        <v>566</v>
      </c>
      <c r="E12" s="31">
        <f t="shared" si="0"/>
        <v>636.61415999999997</v>
      </c>
      <c r="F12" s="31">
        <f t="shared" si="1"/>
        <v>770.30313359999991</v>
      </c>
      <c r="H12" s="31"/>
    </row>
    <row r="13" spans="1:8" s="32" customFormat="1" ht="15" customHeight="1">
      <c r="A13" s="26" t="s">
        <v>24</v>
      </c>
      <c r="B13" s="11" t="s">
        <v>21</v>
      </c>
      <c r="C13" s="29" t="s">
        <v>14</v>
      </c>
      <c r="D13" s="30">
        <v>602</v>
      </c>
      <c r="E13" s="31">
        <f t="shared" si="0"/>
        <v>677.10551999999996</v>
      </c>
      <c r="F13" s="31">
        <f t="shared" si="1"/>
        <v>819.29767919999995</v>
      </c>
      <c r="H13" s="31"/>
    </row>
    <row r="14" spans="1:8" s="32" customFormat="1" ht="14.7" customHeight="1">
      <c r="A14" s="26" t="s">
        <v>25</v>
      </c>
      <c r="B14" s="11" t="s">
        <v>21</v>
      </c>
      <c r="C14" s="29" t="s">
        <v>14</v>
      </c>
      <c r="D14" s="30">
        <v>638</v>
      </c>
      <c r="E14" s="31">
        <f t="shared" si="0"/>
        <v>717.59687999999994</v>
      </c>
      <c r="F14" s="31">
        <f t="shared" si="1"/>
        <v>868.29222479999987</v>
      </c>
      <c r="H14" s="31"/>
    </row>
    <row r="15" spans="1:8" s="32" customFormat="1" ht="15" customHeight="1">
      <c r="A15" s="26" t="s">
        <v>26</v>
      </c>
      <c r="B15" s="11" t="s">
        <v>21</v>
      </c>
      <c r="C15" s="29" t="s">
        <v>14</v>
      </c>
      <c r="D15" s="30">
        <v>674</v>
      </c>
      <c r="E15" s="31">
        <f t="shared" si="0"/>
        <v>758.08823999999993</v>
      </c>
      <c r="F15" s="31">
        <f t="shared" si="1"/>
        <v>917.28677039999991</v>
      </c>
      <c r="H15" s="31"/>
    </row>
    <row r="16" spans="1:8" s="32" customFormat="1" ht="15" customHeight="1">
      <c r="A16" s="26" t="s">
        <v>27</v>
      </c>
      <c r="B16" s="11" t="s">
        <v>21</v>
      </c>
      <c r="C16" s="29" t="s">
        <v>14</v>
      </c>
      <c r="D16" s="30">
        <v>674</v>
      </c>
      <c r="E16" s="31">
        <f t="shared" si="0"/>
        <v>758.08823999999993</v>
      </c>
      <c r="F16" s="31">
        <f t="shared" si="1"/>
        <v>917.28677039999991</v>
      </c>
      <c r="H16" s="31"/>
    </row>
    <row r="17" spans="1:8" s="32" customFormat="1" ht="15" customHeight="1">
      <c r="A17" s="26" t="s">
        <v>28</v>
      </c>
      <c r="B17" s="11" t="s">
        <v>21</v>
      </c>
      <c r="C17" s="29" t="s">
        <v>14</v>
      </c>
      <c r="D17" s="30">
        <v>696</v>
      </c>
      <c r="E17" s="31">
        <f t="shared" si="0"/>
        <v>782.83295999999996</v>
      </c>
      <c r="F17" s="31">
        <f t="shared" si="1"/>
        <v>947.22788159999993</v>
      </c>
      <c r="H17" s="31"/>
    </row>
    <row r="18" spans="1:8" s="32" customFormat="1" ht="15" customHeight="1">
      <c r="A18" s="26" t="s">
        <v>29</v>
      </c>
      <c r="B18" s="11" t="s">
        <v>30</v>
      </c>
      <c r="C18" s="29" t="s">
        <v>14</v>
      </c>
      <c r="D18" s="30">
        <v>2081</v>
      </c>
      <c r="E18" s="31">
        <f t="shared" si="0"/>
        <v>2340.62556</v>
      </c>
      <c r="F18" s="31">
        <f t="shared" si="1"/>
        <v>2832.1569276</v>
      </c>
      <c r="H18" s="31"/>
    </row>
    <row r="19" spans="1:8" s="32" customFormat="1" ht="15" customHeight="1">
      <c r="A19" s="26" t="s">
        <v>31</v>
      </c>
      <c r="B19" s="11" t="s">
        <v>32</v>
      </c>
      <c r="C19" s="29" t="s">
        <v>14</v>
      </c>
      <c r="D19" s="30">
        <v>1735</v>
      </c>
      <c r="E19" s="31">
        <f t="shared" si="0"/>
        <v>1951.4585999999999</v>
      </c>
      <c r="F19" s="31">
        <f t="shared" si="1"/>
        <v>2361.2649059999999</v>
      </c>
      <c r="H19" s="31"/>
    </row>
    <row r="20" spans="1:8" s="32" customFormat="1" ht="15" customHeight="1">
      <c r="A20" s="26" t="s">
        <v>33</v>
      </c>
      <c r="B20" s="11" t="s">
        <v>34</v>
      </c>
      <c r="C20" s="29" t="s">
        <v>14</v>
      </c>
      <c r="D20" s="30">
        <v>882</v>
      </c>
      <c r="E20" s="31">
        <f t="shared" si="0"/>
        <v>992.03832</v>
      </c>
      <c r="F20" s="31">
        <f t="shared" si="1"/>
        <v>1200.3663672</v>
      </c>
      <c r="H20" s="31"/>
    </row>
    <row r="21" spans="1:8" s="32" customFormat="1" ht="15" customHeight="1">
      <c r="A21" s="26" t="s">
        <v>35</v>
      </c>
      <c r="B21" s="11" t="s">
        <v>36</v>
      </c>
      <c r="C21" s="29" t="s">
        <v>14</v>
      </c>
      <c r="D21" s="30">
        <v>1247</v>
      </c>
      <c r="E21" s="31">
        <f t="shared" si="0"/>
        <v>1402.57572</v>
      </c>
      <c r="F21" s="31">
        <f t="shared" si="1"/>
        <v>1697.1166212000001</v>
      </c>
      <c r="H21" s="31"/>
    </row>
    <row r="22" spans="1:8" s="32" customFormat="1" ht="15" customHeight="1">
      <c r="A22" s="26" t="s">
        <v>37</v>
      </c>
      <c r="B22" s="11" t="s">
        <v>32</v>
      </c>
      <c r="C22" s="29" t="s">
        <v>14</v>
      </c>
      <c r="D22" s="30">
        <v>1571</v>
      </c>
      <c r="E22" s="31">
        <f t="shared" si="0"/>
        <v>1766.9979599999999</v>
      </c>
      <c r="F22" s="31">
        <f t="shared" si="1"/>
        <v>2138.0675315999997</v>
      </c>
      <c r="H22" s="31"/>
    </row>
    <row r="23" spans="1:8" s="32" customFormat="1" ht="15" customHeight="1">
      <c r="A23" s="26" t="s">
        <v>38</v>
      </c>
      <c r="B23" s="11" t="s">
        <v>32</v>
      </c>
      <c r="C23" s="29" t="s">
        <v>14</v>
      </c>
      <c r="D23" s="30">
        <v>1634</v>
      </c>
      <c r="E23" s="31">
        <f t="shared" si="0"/>
        <v>1837.8578399999999</v>
      </c>
      <c r="F23" s="31">
        <f t="shared" si="1"/>
        <v>2223.8079863999997</v>
      </c>
      <c r="H23" s="31"/>
    </row>
    <row r="24" spans="1:8" s="32" customFormat="1" ht="15" customHeight="1">
      <c r="A24" s="26" t="s">
        <v>39</v>
      </c>
      <c r="B24" s="11" t="s">
        <v>40</v>
      </c>
      <c r="C24" s="29" t="s">
        <v>14</v>
      </c>
      <c r="D24" s="30">
        <v>482</v>
      </c>
      <c r="E24" s="31">
        <f t="shared" si="0"/>
        <v>542.13432</v>
      </c>
      <c r="F24" s="31">
        <f t="shared" si="1"/>
        <v>655.98252719999994</v>
      </c>
      <c r="H24" s="31"/>
    </row>
    <row r="25" spans="1:8" s="32" customFormat="1" ht="15" customHeight="1">
      <c r="A25" s="26" t="s">
        <v>41</v>
      </c>
      <c r="B25" s="11" t="s">
        <v>21</v>
      </c>
      <c r="C25" s="29" t="s">
        <v>14</v>
      </c>
      <c r="D25" s="30">
        <v>1008</v>
      </c>
      <c r="E25" s="31">
        <f t="shared" si="0"/>
        <v>1133.7580799999998</v>
      </c>
      <c r="F25" s="31">
        <f t="shared" si="1"/>
        <v>1371.8472767999997</v>
      </c>
      <c r="H25" s="31"/>
    </row>
    <row r="26" spans="1:8" s="32" customFormat="1" ht="15" customHeight="1">
      <c r="A26" s="26" t="s">
        <v>42</v>
      </c>
      <c r="B26" s="11" t="s">
        <v>21</v>
      </c>
      <c r="C26" s="29" t="s">
        <v>14</v>
      </c>
      <c r="D26" s="30">
        <v>1070</v>
      </c>
      <c r="E26" s="31">
        <f t="shared" si="0"/>
        <v>1203.4931999999999</v>
      </c>
      <c r="F26" s="31">
        <f t="shared" si="1"/>
        <v>1456.2267719999998</v>
      </c>
      <c r="H26" s="31"/>
    </row>
    <row r="27" spans="1:8" s="33" customFormat="1" ht="15" customHeight="1">
      <c r="A27" s="26" t="s">
        <v>43</v>
      </c>
      <c r="B27" s="11" t="s">
        <v>21</v>
      </c>
      <c r="C27" s="29" t="s">
        <v>14</v>
      </c>
      <c r="D27" s="30">
        <v>1133</v>
      </c>
      <c r="E27" s="31">
        <f t="shared" si="0"/>
        <v>1274.3530799999999</v>
      </c>
      <c r="F27" s="31">
        <f t="shared" si="1"/>
        <v>1541.9672267999997</v>
      </c>
    </row>
    <row r="28" spans="1:8" ht="15" customHeight="1">
      <c r="A28" s="26" t="s">
        <v>44</v>
      </c>
      <c r="B28" s="11" t="s">
        <v>21</v>
      </c>
      <c r="C28" s="29" t="s">
        <v>14</v>
      </c>
      <c r="D28" s="30">
        <v>1195</v>
      </c>
      <c r="E28" s="31">
        <f t="shared" si="0"/>
        <v>1344.0881999999999</v>
      </c>
      <c r="F28" s="31">
        <f t="shared" si="1"/>
        <v>1626.3467219999998</v>
      </c>
    </row>
    <row r="29" spans="1:8" ht="15" customHeight="1">
      <c r="A29" s="26" t="s">
        <v>45</v>
      </c>
      <c r="B29" s="11" t="s">
        <v>21</v>
      </c>
      <c r="C29" s="29" t="s">
        <v>14</v>
      </c>
      <c r="D29" s="30">
        <v>1258</v>
      </c>
      <c r="E29" s="31">
        <f t="shared" si="0"/>
        <v>1414.9480799999999</v>
      </c>
      <c r="F29" s="31">
        <f t="shared" si="1"/>
        <v>1712.0871767999997</v>
      </c>
    </row>
    <row r="30" spans="1:8" ht="15" customHeight="1">
      <c r="A30" s="26" t="s">
        <v>46</v>
      </c>
      <c r="B30" s="11" t="s">
        <v>21</v>
      </c>
      <c r="C30" s="29" t="s">
        <v>14</v>
      </c>
      <c r="D30" s="30">
        <v>1320</v>
      </c>
      <c r="E30" s="31">
        <f t="shared" si="0"/>
        <v>1484.6831999999997</v>
      </c>
      <c r="F30" s="31">
        <f t="shared" si="1"/>
        <v>1796.4666719999996</v>
      </c>
    </row>
    <row r="31" spans="1:8" ht="15" customHeight="1">
      <c r="A31" s="26" t="s">
        <v>47</v>
      </c>
      <c r="B31" s="11" t="s">
        <v>21</v>
      </c>
      <c r="C31" s="29" t="s">
        <v>14</v>
      </c>
      <c r="D31" s="30">
        <v>1382</v>
      </c>
      <c r="E31" s="31">
        <f t="shared" si="0"/>
        <v>1554.4183199999998</v>
      </c>
      <c r="F31" s="31">
        <f t="shared" si="1"/>
        <v>1880.8461671999996</v>
      </c>
    </row>
    <row r="32" spans="1:8" ht="15" customHeight="1">
      <c r="A32" s="26" t="s">
        <v>48</v>
      </c>
      <c r="B32" s="11" t="s">
        <v>21</v>
      </c>
      <c r="C32" s="29" t="s">
        <v>14</v>
      </c>
      <c r="D32" s="30">
        <v>728</v>
      </c>
      <c r="E32" s="31">
        <f t="shared" si="0"/>
        <v>818.82527999999991</v>
      </c>
      <c r="F32" s="31">
        <f t="shared" si="1"/>
        <v>990.77858879999985</v>
      </c>
    </row>
    <row r="33" spans="1:6" ht="15" customHeight="1">
      <c r="A33" s="26" t="s">
        <v>42</v>
      </c>
      <c r="B33" s="11" t="s">
        <v>21</v>
      </c>
      <c r="C33" s="29" t="s">
        <v>14</v>
      </c>
      <c r="D33" s="30">
        <v>782</v>
      </c>
      <c r="E33" s="31">
        <f t="shared" si="0"/>
        <v>879.56231999999989</v>
      </c>
      <c r="F33" s="31">
        <f t="shared" si="1"/>
        <v>1064.2704071999999</v>
      </c>
    </row>
    <row r="34" spans="1:6" ht="15" customHeight="1">
      <c r="A34" s="26" t="s">
        <v>43</v>
      </c>
      <c r="B34" s="11" t="s">
        <v>21</v>
      </c>
      <c r="C34" s="29" t="s">
        <v>14</v>
      </c>
      <c r="D34" s="30">
        <v>836</v>
      </c>
      <c r="E34" s="31">
        <f t="shared" si="0"/>
        <v>940.29935999999998</v>
      </c>
      <c r="F34" s="31">
        <f t="shared" si="1"/>
        <v>1137.7622256</v>
      </c>
    </row>
    <row r="35" spans="1:6" ht="15" customHeight="1">
      <c r="A35" s="26" t="s">
        <v>44</v>
      </c>
      <c r="B35" s="11" t="s">
        <v>21</v>
      </c>
      <c r="C35" s="29" t="s">
        <v>14</v>
      </c>
      <c r="D35" s="30">
        <v>890</v>
      </c>
      <c r="E35" s="31">
        <f t="shared" si="0"/>
        <v>1001.0364</v>
      </c>
      <c r="F35" s="31">
        <f t="shared" si="1"/>
        <v>1211.254044</v>
      </c>
    </row>
    <row r="36" spans="1:6" ht="15" customHeight="1">
      <c r="A36" s="26" t="s">
        <v>45</v>
      </c>
      <c r="B36" s="11" t="s">
        <v>21</v>
      </c>
      <c r="C36" s="29" t="s">
        <v>14</v>
      </c>
      <c r="D36" s="30">
        <v>944</v>
      </c>
      <c r="E36" s="31">
        <f t="shared" si="0"/>
        <v>1061.7734399999999</v>
      </c>
      <c r="F36" s="31">
        <f t="shared" si="1"/>
        <v>1284.7458623999999</v>
      </c>
    </row>
    <row r="37" spans="1:6" ht="15" customHeight="1">
      <c r="A37" s="26" t="s">
        <v>46</v>
      </c>
      <c r="B37" s="11" t="s">
        <v>21</v>
      </c>
      <c r="C37" s="29" t="s">
        <v>14</v>
      </c>
      <c r="D37" s="30">
        <v>998</v>
      </c>
      <c r="E37" s="31">
        <f t="shared" si="0"/>
        <v>1122.5104799999999</v>
      </c>
      <c r="F37" s="31">
        <f t="shared" si="1"/>
        <v>1358.2376807999999</v>
      </c>
    </row>
    <row r="38" spans="1:6" ht="15" customHeight="1">
      <c r="A38" s="26" t="s">
        <v>47</v>
      </c>
      <c r="B38" s="11" t="s">
        <v>21</v>
      </c>
      <c r="C38" s="29" t="s">
        <v>14</v>
      </c>
      <c r="D38" s="30">
        <v>1052</v>
      </c>
      <c r="E38" s="31">
        <f t="shared" si="0"/>
        <v>1183.2475199999999</v>
      </c>
      <c r="F38" s="31">
        <f t="shared" si="1"/>
        <v>1431.7294991999997</v>
      </c>
    </row>
    <row r="39" spans="1:6" ht="15" customHeight="1">
      <c r="A39" s="26" t="s">
        <v>49</v>
      </c>
      <c r="B39" s="11" t="s">
        <v>50</v>
      </c>
      <c r="C39" s="29" t="s">
        <v>14</v>
      </c>
      <c r="D39" s="30">
        <v>1420</v>
      </c>
      <c r="E39" s="31">
        <f t="shared" si="0"/>
        <v>1597.1591999999998</v>
      </c>
      <c r="F39" s="31">
        <f t="shared" si="1"/>
        <v>1932.5626319999997</v>
      </c>
    </row>
    <row r="40" spans="1:6" ht="15" customHeight="1">
      <c r="A40" s="26" t="s">
        <v>51</v>
      </c>
      <c r="B40" s="11" t="s">
        <v>52</v>
      </c>
      <c r="C40" s="29" t="s">
        <v>14</v>
      </c>
      <c r="D40" s="30">
        <v>1909</v>
      </c>
      <c r="E40" s="31">
        <f t="shared" si="0"/>
        <v>2147.1668399999999</v>
      </c>
      <c r="F40" s="31">
        <f t="shared" si="1"/>
        <v>2598.0718763999998</v>
      </c>
    </row>
    <row r="41" spans="1:6">
      <c r="A41"/>
      <c r="D41"/>
      <c r="E41"/>
      <c r="F41"/>
    </row>
    <row r="42" spans="1:6" ht="15" customHeight="1">
      <c r="A42" s="26"/>
      <c r="B42" s="11"/>
      <c r="C42" s="29"/>
      <c r="D42" s="27" t="s">
        <v>11</v>
      </c>
      <c r="E42" s="28" t="s">
        <v>11</v>
      </c>
      <c r="F42" s="28" t="s">
        <v>53</v>
      </c>
    </row>
    <row r="43" spans="1:6" ht="15" customHeight="1">
      <c r="A43" s="26" t="s">
        <v>54</v>
      </c>
      <c r="B43" s="11" t="s">
        <v>55</v>
      </c>
      <c r="C43" s="29" t="s">
        <v>14</v>
      </c>
      <c r="D43" s="30">
        <v>2462</v>
      </c>
      <c r="E43" s="31">
        <f>(D43*1.04)*1.0815</f>
        <v>2769.1591199999998</v>
      </c>
      <c r="F43" s="31">
        <f>(E43*1.15)</f>
        <v>3184.5329879999995</v>
      </c>
    </row>
    <row r="44" spans="1:6" s="25" customFormat="1" ht="15" customHeight="1">
      <c r="A44" s="25" t="s">
        <v>56</v>
      </c>
      <c r="B44" s="25" t="s">
        <v>57</v>
      </c>
      <c r="C44" s="34" t="s">
        <v>14</v>
      </c>
      <c r="E44" s="35">
        <v>3219</v>
      </c>
      <c r="F44" s="35">
        <f>(E44*1.15)</f>
        <v>3701.85</v>
      </c>
    </row>
    <row r="45" spans="1:6" ht="15" customHeight="1">
      <c r="A45" s="26" t="s">
        <v>58</v>
      </c>
      <c r="B45" s="11" t="s">
        <v>59</v>
      </c>
      <c r="C45" s="29" t="s">
        <v>14</v>
      </c>
      <c r="D45" s="30">
        <v>1824</v>
      </c>
      <c r="E45" s="31">
        <f>(D45*1.04)*1.0815</f>
        <v>2051.5622399999997</v>
      </c>
      <c r="F45" s="31">
        <f>(E45*1.15)</f>
        <v>2359.2965759999997</v>
      </c>
    </row>
    <row r="46" spans="1:6" ht="15" customHeight="1">
      <c r="A46" s="26" t="s">
        <v>60</v>
      </c>
      <c r="B46" s="11" t="s">
        <v>61</v>
      </c>
      <c r="C46" s="29" t="s">
        <v>14</v>
      </c>
      <c r="D46" s="30">
        <v>2687</v>
      </c>
      <c r="E46" s="31">
        <f>(D46*1.04)*1.0815</f>
        <v>3022.2301199999997</v>
      </c>
      <c r="F46" s="31">
        <v>3213</v>
      </c>
    </row>
    <row r="47" spans="1:6" s="39" customFormat="1" ht="14.1" customHeight="1">
      <c r="A47" s="36" t="s">
        <v>62</v>
      </c>
      <c r="B47" s="37"/>
      <c r="C47" s="37"/>
      <c r="D47" s="37"/>
      <c r="E47" s="38"/>
      <c r="F47" s="38"/>
    </row>
  </sheetData>
  <pageMargins left="0.74791666666666701" right="0.74791666666666701" top="0.78749999999999998" bottom="1.1416666666666699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48"/>
  <sheetViews>
    <sheetView tabSelected="1" zoomScaleNormal="100" workbookViewId="0">
      <selection activeCell="B44" sqref="B44"/>
    </sheetView>
  </sheetViews>
  <sheetFormatPr defaultRowHeight="13.2"/>
  <cols>
    <col min="1" max="1" width="16" style="33"/>
    <col min="2" max="2" width="29.44140625" style="33"/>
    <col min="3" max="3" width="11" style="33"/>
    <col min="4" max="4" width="2.88671875" style="33"/>
    <col min="5" max="5" width="13.109375" style="40"/>
    <col min="6" max="6" width="14.6640625" style="40"/>
    <col min="7" max="257" width="9.109375" style="33"/>
    <col min="258" max="1025" width="8.6640625"/>
  </cols>
  <sheetData>
    <row r="1" spans="1:257" ht="18" customHeight="1">
      <c r="A1" s="41"/>
      <c r="B1" s="42" t="s">
        <v>63</v>
      </c>
      <c r="C1" s="43"/>
      <c r="D1" s="43"/>
      <c r="E1" s="44"/>
      <c r="F1" s="45">
        <v>43678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12.75" customHeight="1">
      <c r="A2" s="2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12.75" customHeight="1">
      <c r="A3" s="26"/>
      <c r="B3"/>
      <c r="C3"/>
      <c r="D3" s="46" t="s">
        <v>11</v>
      </c>
      <c r="E3" s="28" t="s">
        <v>11</v>
      </c>
      <c r="F3" s="28" t="s">
        <v>12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15" customHeight="1">
      <c r="A4" s="26">
        <v>2</v>
      </c>
      <c r="B4" s="11" t="s">
        <v>13</v>
      </c>
      <c r="C4" s="29" t="s">
        <v>64</v>
      </c>
      <c r="D4" s="30">
        <v>2849</v>
      </c>
      <c r="E4" s="31">
        <f t="shared" ref="E4:E40" si="0">(D4*1.04)*1.0815</f>
        <v>3204.4412399999997</v>
      </c>
      <c r="F4" s="31">
        <f t="shared" ref="F4:F40" si="1">(E4*1.21)</f>
        <v>3877.3739003999995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5" customHeight="1">
      <c r="A5" s="26">
        <v>3</v>
      </c>
      <c r="B5" s="11" t="s">
        <v>15</v>
      </c>
      <c r="C5"/>
      <c r="D5" s="30">
        <v>486</v>
      </c>
      <c r="E5" s="31">
        <f t="shared" si="0"/>
        <v>546.63335999999993</v>
      </c>
      <c r="F5" s="31">
        <f t="shared" si="1"/>
        <v>661.42636559999994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15" customHeight="1">
      <c r="A6" s="26">
        <v>4</v>
      </c>
      <c r="B6" s="11" t="s">
        <v>16</v>
      </c>
      <c r="C6" s="29" t="s">
        <v>64</v>
      </c>
      <c r="D6" s="30">
        <v>1114</v>
      </c>
      <c r="E6" s="31">
        <f t="shared" si="0"/>
        <v>1252.9826399999997</v>
      </c>
      <c r="F6" s="31">
        <f t="shared" si="1"/>
        <v>1516.1089943999996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5" customHeight="1">
      <c r="A7" s="26">
        <v>5</v>
      </c>
      <c r="B7" s="11" t="s">
        <v>17</v>
      </c>
      <c r="C7" s="29" t="s">
        <v>64</v>
      </c>
      <c r="D7" s="30">
        <v>936</v>
      </c>
      <c r="E7" s="31">
        <f t="shared" si="0"/>
        <v>1052.7753599999999</v>
      </c>
      <c r="F7" s="31">
        <f t="shared" si="1"/>
        <v>1273.8581855999998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5" customHeight="1">
      <c r="A8" s="26">
        <v>6</v>
      </c>
      <c r="B8" s="11" t="s">
        <v>18</v>
      </c>
      <c r="C8" s="29" t="s">
        <v>64</v>
      </c>
      <c r="D8" s="30">
        <v>1571</v>
      </c>
      <c r="E8" s="31">
        <f t="shared" si="0"/>
        <v>1766.9979599999999</v>
      </c>
      <c r="F8" s="31">
        <f t="shared" si="1"/>
        <v>2138.0675315999997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5" customHeight="1">
      <c r="A9" s="26">
        <v>7</v>
      </c>
      <c r="B9" s="11" t="s">
        <v>19</v>
      </c>
      <c r="C9" s="29" t="s">
        <v>64</v>
      </c>
      <c r="D9" s="30">
        <v>1104</v>
      </c>
      <c r="E9" s="31">
        <f t="shared" si="0"/>
        <v>1241.73504</v>
      </c>
      <c r="F9" s="31">
        <f t="shared" si="1"/>
        <v>1502.4993984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5" customHeight="1">
      <c r="A10" s="26" t="s">
        <v>20</v>
      </c>
      <c r="B10" s="11" t="s">
        <v>21</v>
      </c>
      <c r="C10"/>
      <c r="D10" s="30">
        <v>257</v>
      </c>
      <c r="E10" s="31">
        <f t="shared" si="0"/>
        <v>289.06332000000003</v>
      </c>
      <c r="F10" s="31">
        <f t="shared" si="1"/>
        <v>349.76661720000004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customHeight="1">
      <c r="A11" s="26" t="s">
        <v>22</v>
      </c>
      <c r="B11" s="11" t="s">
        <v>21</v>
      </c>
      <c r="C11"/>
      <c r="D11" s="30">
        <v>306</v>
      </c>
      <c r="E11" s="31">
        <f t="shared" si="0"/>
        <v>344.17655999999999</v>
      </c>
      <c r="F11" s="31">
        <f t="shared" si="1"/>
        <v>416.45363759999998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customHeight="1">
      <c r="A12" s="26" t="s">
        <v>23</v>
      </c>
      <c r="B12" s="11" t="s">
        <v>21</v>
      </c>
      <c r="C12"/>
      <c r="D12" s="30">
        <v>356</v>
      </c>
      <c r="E12" s="31">
        <f t="shared" si="0"/>
        <v>400.41455999999999</v>
      </c>
      <c r="F12" s="31">
        <f t="shared" si="1"/>
        <v>484.50161759999997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>
      <c r="A13" s="26" t="s">
        <v>24</v>
      </c>
      <c r="B13" s="11" t="s">
        <v>21</v>
      </c>
      <c r="C13"/>
      <c r="D13" s="30">
        <v>408</v>
      </c>
      <c r="E13" s="31">
        <f t="shared" si="0"/>
        <v>458.90207999999996</v>
      </c>
      <c r="F13" s="31">
        <f t="shared" si="1"/>
        <v>555.27151679999997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>
      <c r="A14" s="26" t="s">
        <v>25</v>
      </c>
      <c r="B14" s="11" t="s">
        <v>21</v>
      </c>
      <c r="C14"/>
      <c r="D14" s="30">
        <v>458</v>
      </c>
      <c r="E14" s="31">
        <f t="shared" si="0"/>
        <v>515.1400799999999</v>
      </c>
      <c r="F14" s="31">
        <f t="shared" si="1"/>
        <v>623.31949679999991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>
      <c r="A15" s="26" t="s">
        <v>26</v>
      </c>
      <c r="B15" s="11" t="s">
        <v>21</v>
      </c>
      <c r="C15"/>
      <c r="D15" s="30">
        <v>509</v>
      </c>
      <c r="E15" s="31">
        <f t="shared" si="0"/>
        <v>572.50283999999999</v>
      </c>
      <c r="F15" s="31">
        <f t="shared" si="1"/>
        <v>692.72843639999996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>
      <c r="A16" s="26" t="s">
        <v>27</v>
      </c>
      <c r="B16" s="11" t="s">
        <v>21</v>
      </c>
      <c r="C16"/>
      <c r="D16" s="30">
        <v>509</v>
      </c>
      <c r="E16" s="31">
        <f t="shared" si="0"/>
        <v>572.50283999999999</v>
      </c>
      <c r="F16" s="31">
        <f t="shared" si="1"/>
        <v>692.72843639999996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>
      <c r="A17" s="26" t="s">
        <v>28</v>
      </c>
      <c r="B17" s="11" t="s">
        <v>21</v>
      </c>
      <c r="C17"/>
      <c r="D17" s="30">
        <v>527</v>
      </c>
      <c r="E17" s="31">
        <f t="shared" si="0"/>
        <v>592.74851999999998</v>
      </c>
      <c r="F17" s="31">
        <f t="shared" si="1"/>
        <v>717.22570919999998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>
      <c r="A18" s="26" t="s">
        <v>29</v>
      </c>
      <c r="B18" s="11" t="s">
        <v>30</v>
      </c>
      <c r="C18" s="29" t="s">
        <v>64</v>
      </c>
      <c r="D18" s="30">
        <v>2081</v>
      </c>
      <c r="E18" s="31">
        <f t="shared" si="0"/>
        <v>2340.62556</v>
      </c>
      <c r="F18" s="31">
        <f t="shared" si="1"/>
        <v>2832.1569276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>
      <c r="A19" s="26" t="s">
        <v>31</v>
      </c>
      <c r="B19" s="11" t="s">
        <v>32</v>
      </c>
      <c r="C19"/>
      <c r="D19" s="30">
        <v>1019</v>
      </c>
      <c r="E19" s="31">
        <f t="shared" si="0"/>
        <v>1146.1304399999999</v>
      </c>
      <c r="F19" s="31">
        <f t="shared" si="1"/>
        <v>1386.8178323999998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 customHeight="1">
      <c r="A20" s="26" t="s">
        <v>33</v>
      </c>
      <c r="B20" s="11" t="s">
        <v>34</v>
      </c>
      <c r="C20"/>
      <c r="D20" s="30">
        <v>527</v>
      </c>
      <c r="E20" s="31">
        <f t="shared" si="0"/>
        <v>592.74851999999998</v>
      </c>
      <c r="F20" s="31">
        <f t="shared" si="1"/>
        <v>717.22570919999998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5" customHeight="1">
      <c r="A21" s="26" t="s">
        <v>35</v>
      </c>
      <c r="B21" s="11" t="s">
        <v>36</v>
      </c>
      <c r="C21"/>
      <c r="D21" s="30">
        <v>641</v>
      </c>
      <c r="E21" s="31">
        <f t="shared" si="0"/>
        <v>720.97115999999994</v>
      </c>
      <c r="F21" s="31">
        <f t="shared" si="1"/>
        <v>872.37510359999987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 customHeight="1">
      <c r="A22" s="26" t="s">
        <v>37</v>
      </c>
      <c r="B22" s="11" t="s">
        <v>32</v>
      </c>
      <c r="C22"/>
      <c r="D22" s="30">
        <v>759</v>
      </c>
      <c r="E22" s="31">
        <f t="shared" si="0"/>
        <v>853.69283999999993</v>
      </c>
      <c r="F22" s="31">
        <f t="shared" si="1"/>
        <v>1032.9683364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 customHeight="1">
      <c r="A23" s="26" t="s">
        <v>38</v>
      </c>
      <c r="B23" s="11" t="s">
        <v>32</v>
      </c>
      <c r="C23"/>
      <c r="D23" s="30">
        <v>795</v>
      </c>
      <c r="E23" s="31">
        <f t="shared" si="0"/>
        <v>894.18420000000003</v>
      </c>
      <c r="F23" s="31">
        <f t="shared" si="1"/>
        <v>1081.962882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 customHeight="1">
      <c r="A24" s="26" t="s">
        <v>39</v>
      </c>
      <c r="B24" s="11" t="s">
        <v>40</v>
      </c>
      <c r="C24"/>
      <c r="D24" s="30">
        <v>329</v>
      </c>
      <c r="E24" s="31">
        <f t="shared" si="0"/>
        <v>370.04604</v>
      </c>
      <c r="F24" s="31">
        <f t="shared" si="1"/>
        <v>447.7557084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5" customHeight="1">
      <c r="A25" s="26" t="s">
        <v>41</v>
      </c>
      <c r="B25" s="11" t="s">
        <v>21</v>
      </c>
      <c r="C25"/>
      <c r="D25" s="30">
        <v>564</v>
      </c>
      <c r="E25" s="31">
        <f t="shared" si="0"/>
        <v>634.36464000000001</v>
      </c>
      <c r="F25" s="31">
        <f t="shared" si="1"/>
        <v>767.58121440000002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5" customHeight="1">
      <c r="A26" s="26" t="s">
        <v>42</v>
      </c>
      <c r="B26" s="11" t="s">
        <v>21</v>
      </c>
      <c r="C26"/>
      <c r="D26" s="30">
        <v>622</v>
      </c>
      <c r="E26" s="31">
        <f t="shared" si="0"/>
        <v>699.60071999999991</v>
      </c>
      <c r="F26" s="31">
        <f t="shared" si="1"/>
        <v>846.51687119999985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5" customHeight="1">
      <c r="A27" s="26" t="s">
        <v>43</v>
      </c>
      <c r="B27" s="11" t="s">
        <v>21</v>
      </c>
      <c r="C27"/>
      <c r="D27" s="30">
        <v>679</v>
      </c>
      <c r="E27" s="31">
        <f t="shared" si="0"/>
        <v>763.71203999999989</v>
      </c>
      <c r="F27" s="31">
        <f t="shared" si="1"/>
        <v>924.0915683999998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5" customHeight="1">
      <c r="A28" s="26" t="s">
        <v>44</v>
      </c>
      <c r="B28" s="11" t="s">
        <v>21</v>
      </c>
      <c r="C28"/>
      <c r="D28" s="30">
        <v>737</v>
      </c>
      <c r="E28" s="31">
        <f t="shared" si="0"/>
        <v>828.9481199999999</v>
      </c>
      <c r="F28" s="31">
        <f t="shared" si="1"/>
        <v>1003.0272251999999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5" customHeight="1">
      <c r="A29" s="26" t="s">
        <v>45</v>
      </c>
      <c r="B29" s="11" t="s">
        <v>21</v>
      </c>
      <c r="C29"/>
      <c r="D29" s="30">
        <v>794</v>
      </c>
      <c r="E29" s="31">
        <f t="shared" si="0"/>
        <v>893.05943999999988</v>
      </c>
      <c r="F29" s="31">
        <f t="shared" si="1"/>
        <v>1080.6019223999999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5" customHeight="1">
      <c r="A30" s="26" t="s">
        <v>46</v>
      </c>
      <c r="B30" s="11" t="s">
        <v>21</v>
      </c>
      <c r="C30"/>
      <c r="D30" s="30">
        <v>852</v>
      </c>
      <c r="E30" s="31">
        <f t="shared" si="0"/>
        <v>958.29552000000001</v>
      </c>
      <c r="F30" s="31">
        <f t="shared" si="1"/>
        <v>1159.5375792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customHeight="1">
      <c r="A31" s="26" t="s">
        <v>47</v>
      </c>
      <c r="B31" s="11" t="s">
        <v>21</v>
      </c>
      <c r="C31"/>
      <c r="D31" s="30">
        <v>910</v>
      </c>
      <c r="E31" s="31">
        <f t="shared" si="0"/>
        <v>1023.5315999999999</v>
      </c>
      <c r="F31" s="31">
        <f t="shared" si="1"/>
        <v>1238.4732359999998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5" customHeight="1">
      <c r="A32" s="26" t="s">
        <v>48</v>
      </c>
      <c r="B32" s="11" t="s">
        <v>21</v>
      </c>
      <c r="C32"/>
      <c r="D32" s="30">
        <v>558</v>
      </c>
      <c r="E32" s="31">
        <f t="shared" si="0"/>
        <v>627.61608000000001</v>
      </c>
      <c r="F32" s="31">
        <f t="shared" si="1"/>
        <v>759.41545680000002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5" customHeight="1">
      <c r="A33" s="26" t="s">
        <v>42</v>
      </c>
      <c r="B33" s="11" t="s">
        <v>21</v>
      </c>
      <c r="C33"/>
      <c r="D33" s="30">
        <v>608</v>
      </c>
      <c r="E33" s="31">
        <f t="shared" si="0"/>
        <v>683.85407999999995</v>
      </c>
      <c r="F33" s="31">
        <f t="shared" si="1"/>
        <v>827.46343679999995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5" customHeight="1">
      <c r="A34" s="26" t="s">
        <v>43</v>
      </c>
      <c r="B34" s="11" t="s">
        <v>21</v>
      </c>
      <c r="C34"/>
      <c r="D34" s="30">
        <v>658</v>
      </c>
      <c r="E34" s="31">
        <f t="shared" si="0"/>
        <v>740.09208000000001</v>
      </c>
      <c r="F34" s="31">
        <f t="shared" si="1"/>
        <v>895.51141680000001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5" customHeight="1">
      <c r="A35" s="26" t="s">
        <v>44</v>
      </c>
      <c r="B35" s="11" t="s">
        <v>21</v>
      </c>
      <c r="C35"/>
      <c r="D35" s="30">
        <v>707</v>
      </c>
      <c r="E35" s="31">
        <f t="shared" si="0"/>
        <v>795.20531999999992</v>
      </c>
      <c r="F35" s="31">
        <f t="shared" si="1"/>
        <v>962.19843719999983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5" customHeight="1">
      <c r="A36" s="26" t="s">
        <v>45</v>
      </c>
      <c r="B36" s="11" t="s">
        <v>21</v>
      </c>
      <c r="C36"/>
      <c r="D36" s="30">
        <v>756</v>
      </c>
      <c r="E36" s="31">
        <f t="shared" si="0"/>
        <v>850.31855999999993</v>
      </c>
      <c r="F36" s="31">
        <f t="shared" si="1"/>
        <v>1028.8854575999999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5" customHeight="1">
      <c r="A37" s="26" t="s">
        <v>46</v>
      </c>
      <c r="B37" s="11" t="s">
        <v>21</v>
      </c>
      <c r="C37"/>
      <c r="D37" s="30">
        <v>806</v>
      </c>
      <c r="E37" s="31">
        <f t="shared" si="0"/>
        <v>906.55655999999988</v>
      </c>
      <c r="F37" s="31">
        <f t="shared" si="1"/>
        <v>1096.9334375999997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5" customHeight="1">
      <c r="A38" s="26" t="s">
        <v>47</v>
      </c>
      <c r="B38" s="11" t="s">
        <v>21</v>
      </c>
      <c r="C38"/>
      <c r="D38" s="30">
        <v>856</v>
      </c>
      <c r="E38" s="31">
        <f t="shared" si="0"/>
        <v>962.79455999999993</v>
      </c>
      <c r="F38" s="31">
        <f t="shared" si="1"/>
        <v>1164.9814176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5" customHeight="1">
      <c r="A39" s="26" t="s">
        <v>49</v>
      </c>
      <c r="B39" s="11" t="s">
        <v>50</v>
      </c>
      <c r="C39"/>
      <c r="D39" s="30">
        <v>684</v>
      </c>
      <c r="E39" s="31">
        <f t="shared" si="0"/>
        <v>769.33583999999996</v>
      </c>
      <c r="F39" s="31">
        <f t="shared" si="1"/>
        <v>930.89636639999992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5" customHeight="1">
      <c r="A40" s="26" t="s">
        <v>51</v>
      </c>
      <c r="B40" s="11" t="s">
        <v>52</v>
      </c>
      <c r="C40"/>
      <c r="D40" s="30">
        <v>1582</v>
      </c>
      <c r="E40" s="31">
        <f t="shared" si="0"/>
        <v>1779.3703199999998</v>
      </c>
      <c r="F40" s="31">
        <f t="shared" si="1"/>
        <v>2153.0380871999996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2.75" customHeight="1">
      <c r="A42" s="26"/>
      <c r="B42" s="11"/>
      <c r="C42"/>
      <c r="D42" s="46" t="s">
        <v>11</v>
      </c>
      <c r="E42" s="28" t="s">
        <v>11</v>
      </c>
      <c r="F42" s="28" t="s">
        <v>53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5" customHeight="1">
      <c r="A43" s="26" t="s">
        <v>54</v>
      </c>
      <c r="B43" s="11" t="s">
        <v>55</v>
      </c>
      <c r="C43" s="29" t="s">
        <v>64</v>
      </c>
      <c r="D43" s="30">
        <v>2462</v>
      </c>
      <c r="E43" s="31">
        <f>(D43*1.04)*1.0815</f>
        <v>2769.1591199999998</v>
      </c>
      <c r="F43" s="31">
        <f>(E43*1.15)</f>
        <v>3184.5329879999995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s="25" customFormat="1" ht="15" customHeight="1">
      <c r="A44" s="25" t="s">
        <v>56</v>
      </c>
      <c r="B44" s="25" t="s">
        <v>57</v>
      </c>
      <c r="C44" s="34" t="s">
        <v>64</v>
      </c>
      <c r="E44" s="35">
        <v>3219</v>
      </c>
      <c r="F44" s="35">
        <f>(E44*1.15)</f>
        <v>3701.85</v>
      </c>
    </row>
    <row r="45" spans="1:257" ht="15" customHeight="1">
      <c r="A45" s="26" t="s">
        <v>58</v>
      </c>
      <c r="B45" s="11" t="s">
        <v>59</v>
      </c>
      <c r="C45" s="29" t="s">
        <v>64</v>
      </c>
      <c r="D45" s="30">
        <v>1824</v>
      </c>
      <c r="E45" s="31">
        <f>(D45*1.04)*1.0815</f>
        <v>2051.5622399999997</v>
      </c>
      <c r="F45" s="31">
        <f>(E45*1.15)</f>
        <v>2359.2965759999997</v>
      </c>
    </row>
    <row r="46" spans="1:257" ht="14.85" customHeight="1">
      <c r="A46" s="26" t="s">
        <v>60</v>
      </c>
      <c r="B46" s="11" t="s">
        <v>61</v>
      </c>
      <c r="C46" s="29" t="s">
        <v>64</v>
      </c>
      <c r="D46" s="30">
        <v>2687</v>
      </c>
      <c r="E46" s="31">
        <f>(D46*1.04)*1.0815</f>
        <v>3022.2301199999997</v>
      </c>
      <c r="F46" s="31">
        <f>(E46*1.15)</f>
        <v>3475.5646379999994</v>
      </c>
    </row>
    <row r="47" spans="1:257" ht="14.1" customHeight="1">
      <c r="A47" s="47" t="s">
        <v>65</v>
      </c>
      <c r="B47" s="48"/>
      <c r="C47" s="48"/>
      <c r="D47" s="48"/>
      <c r="E47" s="49"/>
      <c r="F47" s="49"/>
    </row>
    <row r="48" spans="1:257" ht="14.1" customHeight="1">
      <c r="A48" s="47" t="s">
        <v>66</v>
      </c>
      <c r="B48" s="50"/>
      <c r="C48" s="50"/>
      <c r="D48" s="50"/>
      <c r="E48" s="51"/>
      <c r="F48" s="51"/>
    </row>
  </sheetData>
  <pageMargins left="0.74791666666666701" right="0.74791666666666701" top="0.98402777777777795" bottom="0.70833333333333304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W46"/>
  <sheetViews>
    <sheetView zoomScaleNormal="100" workbookViewId="0">
      <selection activeCell="I21" sqref="I21"/>
    </sheetView>
  </sheetViews>
  <sheetFormatPr defaultRowHeight="13.2"/>
  <cols>
    <col min="1" max="1" width="37.109375" style="33"/>
    <col min="2" max="2" width="12.109375" style="33"/>
    <col min="3" max="3" width="2.109375" style="33"/>
    <col min="4" max="4" width="17" style="40"/>
    <col min="5" max="5" width="14.6640625" style="40"/>
    <col min="6" max="257" width="9.109375" style="33"/>
    <col min="258" max="1025" width="8.6640625"/>
  </cols>
  <sheetData>
    <row r="1" spans="1:257" ht="18" customHeight="1">
      <c r="A1" s="42" t="s">
        <v>67</v>
      </c>
      <c r="B1" s="43"/>
      <c r="C1" s="43"/>
      <c r="D1" s="44"/>
      <c r="E1" s="24">
        <v>43678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12.75" customHeight="1">
      <c r="A3"/>
      <c r="B3"/>
      <c r="C3" s="46" t="s">
        <v>11</v>
      </c>
      <c r="D3" s="28" t="s">
        <v>11</v>
      </c>
      <c r="E3" s="28" t="s">
        <v>12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15" customHeight="1">
      <c r="A4" s="11" t="s">
        <v>68</v>
      </c>
      <c r="B4" s="29" t="s">
        <v>69</v>
      </c>
      <c r="C4" s="30">
        <v>954</v>
      </c>
      <c r="D4" s="31">
        <f>(C4*1.04)*1.0815</f>
        <v>1073.0210400000001</v>
      </c>
      <c r="E4" s="31">
        <f>(D4*1.21)</f>
        <v>1298.3554584000001</v>
      </c>
      <c r="F4" s="5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5" customHeight="1">
      <c r="A5" s="11" t="s">
        <v>70</v>
      </c>
      <c r="B5" s="29" t="s">
        <v>69</v>
      </c>
      <c r="C5" s="30">
        <v>594</v>
      </c>
      <c r="D5" s="31">
        <f>(C5*1.04)*1.0815</f>
        <v>668.10743999999988</v>
      </c>
      <c r="E5" s="31">
        <f>(D5*1.21)</f>
        <v>808.41000239999983</v>
      </c>
      <c r="F5" s="5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15" customHeight="1">
      <c r="A6" s="11" t="s">
        <v>71</v>
      </c>
      <c r="B6" s="29" t="s">
        <v>69</v>
      </c>
      <c r="C6" s="30">
        <v>176</v>
      </c>
      <c r="D6" s="31">
        <f>(C6*1.04)*1.0815</f>
        <v>197.95776000000001</v>
      </c>
      <c r="E6" s="31">
        <f>(D6*1.21)</f>
        <v>239.52888960000001</v>
      </c>
      <c r="F6" s="5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5" customHeight="1">
      <c r="A7" s="11" t="s">
        <v>72</v>
      </c>
      <c r="B7" s="29" t="s">
        <v>69</v>
      </c>
      <c r="C7" s="30">
        <v>80</v>
      </c>
      <c r="D7" s="31">
        <f>(C7*1.04)*1.0815</f>
        <v>89.980800000000002</v>
      </c>
      <c r="E7" s="31">
        <f>(D7*1.21)</f>
        <v>108.876768</v>
      </c>
      <c r="F7" s="5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2.75" customHeight="1">
      <c r="A8"/>
      <c r="B8" s="29"/>
      <c r="C8" s="53"/>
      <c r="D8" s="31"/>
      <c r="E8" s="31"/>
      <c r="F8" s="5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2.75" customHeight="1">
      <c r="A9"/>
      <c r="B9"/>
      <c r="C9" s="52"/>
      <c r="D9"/>
      <c r="E9"/>
      <c r="F9" s="5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" customHeight="1">
      <c r="A10" s="42" t="s">
        <v>73</v>
      </c>
      <c r="B10" s="43"/>
      <c r="C10" s="54"/>
      <c r="D10" s="44"/>
      <c r="E10" s="24">
        <v>43678</v>
      </c>
      <c r="F10" s="5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2.75" customHeight="1">
      <c r="A11"/>
      <c r="B11"/>
      <c r="C11" s="52"/>
      <c r="D11"/>
      <c r="E11"/>
      <c r="F11" s="5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2.75" customHeight="1">
      <c r="A12"/>
      <c r="B12"/>
      <c r="C12" s="55" t="s">
        <v>11</v>
      </c>
      <c r="D12" s="28" t="s">
        <v>11</v>
      </c>
      <c r="E12" s="28" t="s">
        <v>12</v>
      </c>
      <c r="F12" s="5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>
      <c r="A13" s="11" t="s">
        <v>68</v>
      </c>
      <c r="B13" s="29" t="s">
        <v>14</v>
      </c>
      <c r="C13" s="30">
        <v>1622</v>
      </c>
      <c r="D13" s="31">
        <f t="shared" ref="D13:D18" si="0">(C13*1.04)*1.0815</f>
        <v>1824.3607199999999</v>
      </c>
      <c r="E13" s="31">
        <f t="shared" ref="E13:E18" si="1">(D13*1.21)</f>
        <v>2207.4764711999997</v>
      </c>
      <c r="F13" s="5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>
      <c r="A14" s="11" t="s">
        <v>70</v>
      </c>
      <c r="B14" s="29" t="s">
        <v>14</v>
      </c>
      <c r="C14" s="30">
        <v>1010</v>
      </c>
      <c r="D14" s="31">
        <f t="shared" si="0"/>
        <v>1136.0075999999999</v>
      </c>
      <c r="E14" s="31">
        <f t="shared" si="1"/>
        <v>1374.5691959999999</v>
      </c>
      <c r="F14" s="5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>
      <c r="A15" s="11" t="s">
        <v>71</v>
      </c>
      <c r="B15" s="29" t="s">
        <v>14</v>
      </c>
      <c r="C15" s="30">
        <v>299</v>
      </c>
      <c r="D15" s="31">
        <f t="shared" si="0"/>
        <v>336.30324000000002</v>
      </c>
      <c r="E15" s="31">
        <f t="shared" si="1"/>
        <v>406.92692040000003</v>
      </c>
      <c r="F15" s="5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>
      <c r="A16" s="11" t="s">
        <v>72</v>
      </c>
      <c r="B16" s="29" t="s">
        <v>14</v>
      </c>
      <c r="C16" s="30">
        <v>116</v>
      </c>
      <c r="D16" s="31">
        <f t="shared" si="0"/>
        <v>130.47216</v>
      </c>
      <c r="E16" s="31">
        <f t="shared" si="1"/>
        <v>157.87131360000001</v>
      </c>
      <c r="F16" s="5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>
      <c r="A17" s="11" t="s">
        <v>74</v>
      </c>
      <c r="B17" s="29"/>
      <c r="C17" s="30">
        <v>397</v>
      </c>
      <c r="D17" s="31">
        <f t="shared" si="0"/>
        <v>446.52971999999994</v>
      </c>
      <c r="E17" s="31">
        <f t="shared" si="1"/>
        <v>540.30096119999996</v>
      </c>
      <c r="F17" s="5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>
      <c r="A18" s="11" t="s">
        <v>75</v>
      </c>
      <c r="B18" s="29"/>
      <c r="C18" s="30">
        <v>806</v>
      </c>
      <c r="D18" s="31">
        <f t="shared" si="0"/>
        <v>906.55655999999988</v>
      </c>
      <c r="E18" s="31">
        <f t="shared" si="1"/>
        <v>1096.9334375999997</v>
      </c>
      <c r="F18" s="5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3" spans="1:257" ht="10.3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8.45" customHeight="1">
      <c r="A24" s="42" t="s">
        <v>76</v>
      </c>
      <c r="B24" s="43"/>
      <c r="C24" s="43"/>
      <c r="D24" s="44"/>
      <c r="E24" s="24">
        <v>43678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2.75" customHeight="1">
      <c r="A26"/>
      <c r="B26"/>
      <c r="C26" s="46" t="s">
        <v>11</v>
      </c>
      <c r="D26" s="28" t="s">
        <v>11</v>
      </c>
      <c r="E26" s="28" t="s">
        <v>12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2.75" customHeight="1">
      <c r="A27" s="11" t="s">
        <v>77</v>
      </c>
      <c r="B27" s="29" t="s">
        <v>69</v>
      </c>
      <c r="C27" s="56">
        <v>2236</v>
      </c>
      <c r="D27" s="31">
        <f>(C27*1.04)*1.0815</f>
        <v>2514.9633599999997</v>
      </c>
      <c r="E27" s="31">
        <f>(D27*1.21)</f>
        <v>3043.1056655999996</v>
      </c>
      <c r="F27"/>
      <c r="G27"/>
      <c r="H27"/>
      <c r="I27"/>
      <c r="J27"/>
      <c r="K27" s="3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2.75" customHeight="1">
      <c r="A28" s="11" t="s">
        <v>77</v>
      </c>
      <c r="B28" s="29" t="s">
        <v>14</v>
      </c>
      <c r="C28" s="56">
        <v>3618</v>
      </c>
      <c r="D28" s="31">
        <f>(C28*1.04)*1.0815</f>
        <v>4069.38168</v>
      </c>
      <c r="E28" s="31">
        <f>(D28*1.21)</f>
        <v>4923.9518327999995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2.75" customHeight="1">
      <c r="A29" s="11" t="s">
        <v>78</v>
      </c>
      <c r="B29" s="29" t="s">
        <v>69</v>
      </c>
      <c r="C29" s="56">
        <v>1832</v>
      </c>
      <c r="D29" s="31">
        <f>(C29*1.04)*1.0815</f>
        <v>2060.5603199999996</v>
      </c>
      <c r="E29" s="31">
        <f>(D29*1.21)</f>
        <v>2493.2779871999996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2.75" customHeight="1">
      <c r="A30" s="11" t="s">
        <v>78</v>
      </c>
      <c r="B30" s="29" t="s">
        <v>14</v>
      </c>
      <c r="C30" s="56">
        <v>3031</v>
      </c>
      <c r="D30" s="31">
        <f>(C30*1.04)*1.0815</f>
        <v>3409.1475599999999</v>
      </c>
      <c r="E30" s="31">
        <f>(D30*1.21)</f>
        <v>4125.0685475999999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2.75" customHeight="1">
      <c r="A31"/>
      <c r="B31" s="29"/>
      <c r="C31" s="57"/>
      <c r="D31" s="31"/>
      <c r="E31" s="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2.75" customHeight="1">
      <c r="A32"/>
      <c r="B32" s="29"/>
      <c r="C32" s="57"/>
      <c r="D32" s="31"/>
      <c r="E32" s="31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8.45" customHeight="1">
      <c r="A33" s="42" t="s">
        <v>79</v>
      </c>
      <c r="B33" s="43"/>
      <c r="C33" s="43"/>
      <c r="D33" s="44"/>
      <c r="E33" s="24">
        <v>43678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2.75" customHeight="1">
      <c r="A35"/>
      <c r="B35"/>
      <c r="C35" s="46" t="s">
        <v>11</v>
      </c>
      <c r="D35" s="28" t="s">
        <v>11</v>
      </c>
      <c r="E35" s="28" t="s">
        <v>12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2.75" customHeight="1">
      <c r="A36" s="11" t="s">
        <v>80</v>
      </c>
      <c r="B36" s="29" t="s">
        <v>14</v>
      </c>
      <c r="C36" s="56">
        <v>2334</v>
      </c>
      <c r="D36" s="31">
        <f>(C36*1.04)*1.0815</f>
        <v>2625.18984</v>
      </c>
      <c r="E36" s="31">
        <f>(D36*1.21)</f>
        <v>3176.4797063999999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2.75" customHeight="1">
      <c r="A37" s="11" t="s">
        <v>80</v>
      </c>
      <c r="B37" s="29" t="s">
        <v>69</v>
      </c>
      <c r="C37" s="56">
        <v>1230</v>
      </c>
      <c r="D37" s="31">
        <f>(C37*1.04)*1.0815</f>
        <v>1383.4548</v>
      </c>
      <c r="E37" s="31">
        <f>(D37*1.21)</f>
        <v>1673.9803079999999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s="60" customFormat="1" ht="17.850000000000001" customHeight="1">
      <c r="A39" s="21" t="s">
        <v>81</v>
      </c>
      <c r="B39" s="58"/>
      <c r="C39" s="58"/>
      <c r="D39" s="59"/>
      <c r="E39" s="24">
        <v>43678</v>
      </c>
    </row>
    <row r="40" spans="1:257">
      <c r="A40"/>
      <c r="B40"/>
      <c r="C40"/>
      <c r="D40"/>
      <c r="E40"/>
    </row>
    <row r="41" spans="1:257" ht="13.8">
      <c r="A41"/>
      <c r="B41"/>
      <c r="C41"/>
      <c r="D41" s="28" t="s">
        <v>11</v>
      </c>
      <c r="E41" s="28" t="s">
        <v>12</v>
      </c>
    </row>
    <row r="42" spans="1:257" ht="13.8">
      <c r="A42" s="25" t="s">
        <v>82</v>
      </c>
      <c r="B42" s="34" t="s">
        <v>14</v>
      </c>
      <c r="C42" s="61">
        <v>1894</v>
      </c>
      <c r="D42" s="31">
        <v>2131</v>
      </c>
      <c r="E42" s="62">
        <f>(D42*1.21)</f>
        <v>2578.5099999999998</v>
      </c>
    </row>
    <row r="43" spans="1:257" ht="13.8">
      <c r="A43" s="25" t="s">
        <v>82</v>
      </c>
      <c r="B43" s="34" t="s">
        <v>69</v>
      </c>
      <c r="C43" s="61">
        <v>955</v>
      </c>
      <c r="D43" s="31">
        <f>(C43*1.04)*1.0815</f>
        <v>1074.1458</v>
      </c>
      <c r="E43" s="62">
        <f>(D43*1.21)</f>
        <v>1299.716418</v>
      </c>
    </row>
    <row r="44" spans="1:257">
      <c r="A44"/>
      <c r="B44"/>
      <c r="C44"/>
      <c r="D44"/>
      <c r="E44"/>
    </row>
    <row r="45" spans="1:257" ht="13.8">
      <c r="A45" s="25" t="s">
        <v>83</v>
      </c>
      <c r="B45" s="34" t="s">
        <v>14</v>
      </c>
      <c r="C45" s="61">
        <v>1894</v>
      </c>
      <c r="D45" s="31">
        <v>1696</v>
      </c>
      <c r="E45" s="62">
        <f>(D45*1.21)</f>
        <v>2052.16</v>
      </c>
    </row>
    <row r="46" spans="1:257" ht="13.8">
      <c r="A46" s="25" t="s">
        <v>84</v>
      </c>
      <c r="B46" s="34" t="s">
        <v>69</v>
      </c>
      <c r="C46" s="61">
        <v>955</v>
      </c>
      <c r="D46" s="31">
        <v>899</v>
      </c>
      <c r="E46" s="62">
        <f>(D46*1.21)</f>
        <v>1087.79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W46"/>
  <sheetViews>
    <sheetView zoomScaleNormal="100" workbookViewId="0">
      <selection activeCell="E37" sqref="E37"/>
    </sheetView>
  </sheetViews>
  <sheetFormatPr defaultRowHeight="13.2"/>
  <cols>
    <col min="1" max="1" width="34.109375" style="33"/>
    <col min="2" max="2" width="10" style="33"/>
    <col min="3" max="3" width="2.88671875" style="33"/>
    <col min="4" max="4" width="22.109375" style="40"/>
    <col min="5" max="5" width="15.5546875" style="40"/>
    <col min="6" max="257" width="9.109375" style="33"/>
    <col min="258" max="1025" width="8.6640625"/>
  </cols>
  <sheetData>
    <row r="1" spans="1:5" ht="18" customHeight="1">
      <c r="A1" s="42" t="s">
        <v>85</v>
      </c>
      <c r="B1" s="43"/>
      <c r="C1" s="43"/>
      <c r="D1" s="44"/>
      <c r="E1" s="45">
        <v>43678</v>
      </c>
    </row>
    <row r="2" spans="1:5" ht="12.75" customHeight="1">
      <c r="A2"/>
      <c r="B2"/>
      <c r="C2"/>
      <c r="D2"/>
      <c r="E2"/>
    </row>
    <row r="3" spans="1:5" ht="12.75" customHeight="1">
      <c r="A3"/>
      <c r="B3"/>
      <c r="C3" s="46" t="s">
        <v>11</v>
      </c>
      <c r="D3" s="28" t="s">
        <v>11</v>
      </c>
      <c r="E3" s="28" t="s">
        <v>12</v>
      </c>
    </row>
    <row r="4" spans="1:5" ht="15" customHeight="1">
      <c r="A4" s="11" t="s">
        <v>86</v>
      </c>
      <c r="B4" s="29" t="s">
        <v>69</v>
      </c>
      <c r="C4" s="56">
        <v>1758</v>
      </c>
      <c r="D4" s="31">
        <f t="shared" ref="D4:D9" si="0">(C4*1.04)*1.0815</f>
        <v>1977.32808</v>
      </c>
      <c r="E4" s="31">
        <f t="shared" ref="E4:E9" si="1">(D4*1.21)</f>
        <v>2392.5669767999998</v>
      </c>
    </row>
    <row r="5" spans="1:5" ht="15" customHeight="1">
      <c r="A5" s="11" t="s">
        <v>87</v>
      </c>
      <c r="B5" s="29" t="s">
        <v>69</v>
      </c>
      <c r="C5" s="56">
        <v>1836</v>
      </c>
      <c r="D5" s="31">
        <f t="shared" si="0"/>
        <v>2065.0593599999997</v>
      </c>
      <c r="E5" s="31">
        <f t="shared" si="1"/>
        <v>2498.7218255999996</v>
      </c>
    </row>
    <row r="6" spans="1:5" ht="15" customHeight="1">
      <c r="A6" s="11" t="s">
        <v>88</v>
      </c>
      <c r="B6" s="29" t="s">
        <v>69</v>
      </c>
      <c r="C6" s="56">
        <v>1968</v>
      </c>
      <c r="D6" s="31">
        <f t="shared" si="0"/>
        <v>2213.5276799999997</v>
      </c>
      <c r="E6" s="31">
        <f t="shared" si="1"/>
        <v>2678.3684927999993</v>
      </c>
    </row>
    <row r="7" spans="1:5" ht="15" customHeight="1">
      <c r="A7" s="11" t="s">
        <v>89</v>
      </c>
      <c r="B7" s="29" t="s">
        <v>69</v>
      </c>
      <c r="C7" s="56">
        <v>1730</v>
      </c>
      <c r="D7" s="31">
        <f t="shared" si="0"/>
        <v>1945.8347999999999</v>
      </c>
      <c r="E7" s="31">
        <f t="shared" si="1"/>
        <v>2354.4601079999998</v>
      </c>
    </row>
    <row r="8" spans="1:5" ht="15" customHeight="1">
      <c r="A8" s="11" t="s">
        <v>90</v>
      </c>
      <c r="B8" s="29" t="s">
        <v>69</v>
      </c>
      <c r="C8" s="56">
        <v>1752</v>
      </c>
      <c r="D8" s="31">
        <f t="shared" si="0"/>
        <v>1970.57952</v>
      </c>
      <c r="E8" s="31">
        <f t="shared" si="1"/>
        <v>2384.4012192</v>
      </c>
    </row>
    <row r="9" spans="1:5" ht="15" customHeight="1">
      <c r="A9" s="11" t="s">
        <v>91</v>
      </c>
      <c r="B9" s="29" t="s">
        <v>69</v>
      </c>
      <c r="C9" s="56">
        <v>1920</v>
      </c>
      <c r="D9" s="31">
        <f t="shared" si="0"/>
        <v>2159.5392000000002</v>
      </c>
      <c r="E9" s="31">
        <f t="shared" si="1"/>
        <v>2613.0424320000002</v>
      </c>
    </row>
    <row r="10" spans="1:5" ht="12.75" customHeight="1">
      <c r="A10"/>
      <c r="B10"/>
      <c r="C10"/>
      <c r="D10"/>
      <c r="E10"/>
    </row>
    <row r="11" spans="1:5" ht="18" customHeight="1">
      <c r="A11" s="42" t="s">
        <v>92</v>
      </c>
      <c r="B11" s="43"/>
      <c r="C11" s="43"/>
      <c r="D11" s="44"/>
      <c r="E11" s="45">
        <v>43678</v>
      </c>
    </row>
    <row r="12" spans="1:5" ht="12.75" customHeight="1">
      <c r="A12"/>
      <c r="B12"/>
      <c r="C12"/>
      <c r="D12"/>
      <c r="E12"/>
    </row>
    <row r="13" spans="1:5" ht="12.75" customHeight="1">
      <c r="A13"/>
      <c r="B13"/>
      <c r="C13" s="46" t="s">
        <v>11</v>
      </c>
      <c r="D13" s="28" t="s">
        <v>11</v>
      </c>
      <c r="E13" s="28" t="s">
        <v>12</v>
      </c>
    </row>
    <row r="14" spans="1:5" ht="15" customHeight="1">
      <c r="A14" s="11" t="s">
        <v>86</v>
      </c>
      <c r="B14" s="29" t="s">
        <v>14</v>
      </c>
      <c r="C14" s="56">
        <v>2038</v>
      </c>
      <c r="D14" s="31">
        <f t="shared" ref="D14:D19" si="2">(C14*1.04)*1.0815</f>
        <v>2292.2608799999998</v>
      </c>
      <c r="E14" s="31">
        <f t="shared" ref="E14:E19" si="3">(D14*1.21)</f>
        <v>2773.6356647999996</v>
      </c>
    </row>
    <row r="15" spans="1:5" ht="15" customHeight="1">
      <c r="A15" s="11" t="s">
        <v>87</v>
      </c>
      <c r="B15" s="29" t="s">
        <v>14</v>
      </c>
      <c r="C15" s="56">
        <v>2172</v>
      </c>
      <c r="D15" s="31">
        <f t="shared" si="2"/>
        <v>2442.9787200000001</v>
      </c>
      <c r="E15" s="31">
        <f t="shared" si="3"/>
        <v>2956.0042512</v>
      </c>
    </row>
    <row r="16" spans="1:5" ht="15" customHeight="1">
      <c r="A16" s="11" t="s">
        <v>88</v>
      </c>
      <c r="B16" s="29" t="s">
        <v>14</v>
      </c>
      <c r="C16" s="56">
        <v>2465</v>
      </c>
      <c r="D16" s="31">
        <f t="shared" si="2"/>
        <v>2772.5333999999998</v>
      </c>
      <c r="E16" s="31">
        <f t="shared" si="3"/>
        <v>3354.7654139999995</v>
      </c>
    </row>
    <row r="17" spans="1:5" ht="15" customHeight="1">
      <c r="A17" s="11" t="s">
        <v>89</v>
      </c>
      <c r="B17" s="29" t="s">
        <v>14</v>
      </c>
      <c r="C17" s="56">
        <v>2021</v>
      </c>
      <c r="D17" s="31">
        <f t="shared" si="2"/>
        <v>2273.13996</v>
      </c>
      <c r="E17" s="31">
        <f t="shared" si="3"/>
        <v>2750.4993516</v>
      </c>
    </row>
    <row r="18" spans="1:5" ht="15" customHeight="1">
      <c r="A18" s="11" t="s">
        <v>90</v>
      </c>
      <c r="B18" s="29" t="s">
        <v>14</v>
      </c>
      <c r="C18" s="56">
        <v>2161</v>
      </c>
      <c r="D18" s="31">
        <f t="shared" si="2"/>
        <v>2430.6063599999998</v>
      </c>
      <c r="E18" s="31">
        <f t="shared" si="3"/>
        <v>2941.0336955999996</v>
      </c>
    </row>
    <row r="19" spans="1:5" ht="15" customHeight="1">
      <c r="A19" s="11" t="s">
        <v>91</v>
      </c>
      <c r="B19" s="29" t="s">
        <v>14</v>
      </c>
      <c r="C19" s="56">
        <v>2413</v>
      </c>
      <c r="D19" s="31">
        <f t="shared" si="2"/>
        <v>2714.0458799999997</v>
      </c>
      <c r="E19" s="31">
        <f t="shared" si="3"/>
        <v>3283.9955147999995</v>
      </c>
    </row>
    <row r="20" spans="1:5" ht="12.75" customHeight="1">
      <c r="A20"/>
      <c r="B20"/>
      <c r="C20"/>
      <c r="D20"/>
      <c r="E20"/>
    </row>
    <row r="21" spans="1:5" ht="18" customHeight="1">
      <c r="A21" s="42" t="s">
        <v>93</v>
      </c>
      <c r="B21" s="43"/>
      <c r="C21" s="43"/>
      <c r="D21" s="44"/>
      <c r="E21" s="45">
        <v>43678</v>
      </c>
    </row>
    <row r="22" spans="1:5" ht="12.75" customHeight="1">
      <c r="A22"/>
      <c r="B22"/>
      <c r="C22"/>
      <c r="D22"/>
      <c r="E22"/>
    </row>
    <row r="23" spans="1:5" ht="12.75" customHeight="1">
      <c r="A23" s="63" t="s">
        <v>94</v>
      </c>
      <c r="B23"/>
      <c r="C23" s="46" t="s">
        <v>11</v>
      </c>
      <c r="D23" s="28" t="s">
        <v>11</v>
      </c>
      <c r="E23" s="28" t="s">
        <v>12</v>
      </c>
    </row>
    <row r="24" spans="1:5" ht="15" customHeight="1">
      <c r="A24" s="11" t="s">
        <v>95</v>
      </c>
      <c r="B24" s="29" t="s">
        <v>96</v>
      </c>
      <c r="C24" s="56">
        <v>763</v>
      </c>
      <c r="D24" s="31">
        <f t="shared" ref="D24:D30" si="4">(C24*1.04)*1.0815</f>
        <v>858.19187999999986</v>
      </c>
      <c r="E24" s="31">
        <f t="shared" ref="E24:E30" si="5">(D24*1.21)</f>
        <v>1038.4121747999998</v>
      </c>
    </row>
    <row r="25" spans="1:5" ht="15" customHeight="1">
      <c r="A25" s="11" t="s">
        <v>97</v>
      </c>
      <c r="B25" s="29" t="s">
        <v>96</v>
      </c>
      <c r="C25" s="56">
        <v>838</v>
      </c>
      <c r="D25" s="31">
        <f t="shared" si="4"/>
        <v>942.54887999999994</v>
      </c>
      <c r="E25" s="31">
        <f t="shared" si="5"/>
        <v>1140.4841448</v>
      </c>
    </row>
    <row r="26" spans="1:5" ht="15" customHeight="1">
      <c r="A26" s="11" t="s">
        <v>98</v>
      </c>
      <c r="B26" s="29" t="s">
        <v>96</v>
      </c>
      <c r="C26" s="56">
        <v>901</v>
      </c>
      <c r="D26" s="31">
        <f t="shared" si="4"/>
        <v>1013.40876</v>
      </c>
      <c r="E26" s="31">
        <f t="shared" si="5"/>
        <v>1226.2245995999999</v>
      </c>
    </row>
    <row r="27" spans="1:5" ht="15" customHeight="1">
      <c r="A27" s="11" t="s">
        <v>99</v>
      </c>
      <c r="B27" s="29" t="s">
        <v>96</v>
      </c>
      <c r="C27" s="56">
        <v>986</v>
      </c>
      <c r="D27" s="31">
        <f t="shared" si="4"/>
        <v>1109.0133599999999</v>
      </c>
      <c r="E27" s="31">
        <f t="shared" si="5"/>
        <v>1341.9061655999999</v>
      </c>
    </row>
    <row r="28" spans="1:5" ht="15" customHeight="1">
      <c r="A28" s="11" t="s">
        <v>100</v>
      </c>
      <c r="B28" s="29" t="s">
        <v>96</v>
      </c>
      <c r="C28" s="56">
        <v>1061</v>
      </c>
      <c r="D28" s="31">
        <f t="shared" si="4"/>
        <v>1193.3703599999999</v>
      </c>
      <c r="E28" s="31">
        <f t="shared" si="5"/>
        <v>1443.9781355999999</v>
      </c>
    </row>
    <row r="29" spans="1:5" ht="15" customHeight="1">
      <c r="A29" s="11" t="s">
        <v>101</v>
      </c>
      <c r="B29" s="29" t="s">
        <v>96</v>
      </c>
      <c r="C29" s="56">
        <v>1134</v>
      </c>
      <c r="D29" s="31">
        <f t="shared" si="4"/>
        <v>1275.47784</v>
      </c>
      <c r="E29" s="31">
        <f t="shared" si="5"/>
        <v>1543.3281864</v>
      </c>
    </row>
    <row r="30" spans="1:5" ht="15" customHeight="1">
      <c r="A30" s="11" t="s">
        <v>102</v>
      </c>
      <c r="B30" s="29" t="s">
        <v>96</v>
      </c>
      <c r="C30" s="56">
        <v>1210</v>
      </c>
      <c r="D30" s="31">
        <f t="shared" si="4"/>
        <v>1360.9595999999999</v>
      </c>
      <c r="E30" s="31">
        <f t="shared" si="5"/>
        <v>1646.7611159999999</v>
      </c>
    </row>
    <row r="31" spans="1:5" ht="12.75" customHeight="1">
      <c r="A31"/>
      <c r="B31"/>
      <c r="C31"/>
      <c r="D31"/>
      <c r="E31"/>
    </row>
    <row r="32" spans="1:5" ht="18" customHeight="1">
      <c r="A32" s="42" t="s">
        <v>103</v>
      </c>
      <c r="B32" s="43"/>
      <c r="C32" s="43"/>
      <c r="D32" s="44"/>
      <c r="E32" s="45">
        <v>43678</v>
      </c>
    </row>
    <row r="33" spans="1:5" ht="12.75" customHeight="1">
      <c r="A33"/>
      <c r="B33"/>
      <c r="C33"/>
      <c r="D33"/>
      <c r="E33"/>
    </row>
    <row r="34" spans="1:5" ht="12.75" customHeight="1">
      <c r="A34" s="63" t="s">
        <v>94</v>
      </c>
      <c r="B34"/>
      <c r="C34" s="46" t="s">
        <v>11</v>
      </c>
      <c r="D34" s="28" t="s">
        <v>11</v>
      </c>
      <c r="E34" s="28" t="s">
        <v>12</v>
      </c>
    </row>
    <row r="35" spans="1:5" ht="15" customHeight="1">
      <c r="A35" s="11" t="s">
        <v>95</v>
      </c>
      <c r="B35" s="29" t="s">
        <v>14</v>
      </c>
      <c r="C35" s="56">
        <v>1011</v>
      </c>
      <c r="D35" s="31">
        <f t="shared" ref="D35:D41" si="6">(C35*1.04)*1.0815</f>
        <v>1137.1323600000001</v>
      </c>
      <c r="E35" s="31">
        <f t="shared" ref="E35:E41" si="7">(D35*1.21)</f>
        <v>1375.9301556</v>
      </c>
    </row>
    <row r="36" spans="1:5" ht="15" customHeight="1">
      <c r="A36" s="11" t="s">
        <v>97</v>
      </c>
      <c r="B36" s="29" t="s">
        <v>14</v>
      </c>
      <c r="C36" s="56">
        <v>1093</v>
      </c>
      <c r="D36" s="31">
        <f t="shared" si="6"/>
        <v>1229.36268</v>
      </c>
      <c r="E36" s="31">
        <f t="shared" si="7"/>
        <v>1487.5288427999999</v>
      </c>
    </row>
    <row r="37" spans="1:5" ht="15" customHeight="1">
      <c r="A37" s="11" t="s">
        <v>98</v>
      </c>
      <c r="B37" s="29" t="s">
        <v>14</v>
      </c>
      <c r="C37" s="56">
        <v>1174</v>
      </c>
      <c r="D37" s="31">
        <f t="shared" si="6"/>
        <v>1320.4682399999999</v>
      </c>
      <c r="E37" s="31">
        <f t="shared" si="7"/>
        <v>1597.7665703999999</v>
      </c>
    </row>
    <row r="38" spans="1:5" ht="15" customHeight="1">
      <c r="A38" s="11" t="s">
        <v>99</v>
      </c>
      <c r="B38" s="29" t="s">
        <v>14</v>
      </c>
      <c r="C38" s="56">
        <v>1255</v>
      </c>
      <c r="D38" s="31">
        <f t="shared" si="6"/>
        <v>1411.5737999999999</v>
      </c>
      <c r="E38" s="31">
        <f t="shared" si="7"/>
        <v>1708.0042979999998</v>
      </c>
    </row>
    <row r="39" spans="1:5" ht="15" customHeight="1">
      <c r="A39" s="11" t="s">
        <v>100</v>
      </c>
      <c r="B39" s="29" t="s">
        <v>14</v>
      </c>
      <c r="C39" s="56">
        <v>1336</v>
      </c>
      <c r="D39" s="31">
        <f t="shared" si="6"/>
        <v>1502.6793599999999</v>
      </c>
      <c r="E39" s="31">
        <f t="shared" si="7"/>
        <v>1818.2420255999998</v>
      </c>
    </row>
    <row r="40" spans="1:5" ht="15" customHeight="1">
      <c r="A40" s="11" t="s">
        <v>101</v>
      </c>
      <c r="B40" s="29" t="s">
        <v>14</v>
      </c>
      <c r="C40" s="56">
        <v>1417</v>
      </c>
      <c r="D40" s="31">
        <f t="shared" si="6"/>
        <v>1593.7849199999998</v>
      </c>
      <c r="E40" s="31">
        <f t="shared" si="7"/>
        <v>1928.4797531999998</v>
      </c>
    </row>
    <row r="41" spans="1:5" ht="15" customHeight="1">
      <c r="A41" s="11" t="s">
        <v>102</v>
      </c>
      <c r="B41" s="29" t="s">
        <v>14</v>
      </c>
      <c r="C41" s="56">
        <v>1498</v>
      </c>
      <c r="D41" s="31">
        <f t="shared" si="6"/>
        <v>1684.89048</v>
      </c>
      <c r="E41" s="31">
        <f t="shared" si="7"/>
        <v>2038.7174808</v>
      </c>
    </row>
    <row r="42" spans="1:5" ht="12.75" customHeight="1">
      <c r="A42"/>
      <c r="B42"/>
      <c r="C42"/>
      <c r="D42"/>
      <c r="E42"/>
    </row>
    <row r="43" spans="1:5" ht="12.75" customHeight="1">
      <c r="A43" s="64" t="s">
        <v>104</v>
      </c>
      <c r="B43" s="65"/>
      <c r="C43" s="65"/>
      <c r="D43" s="66"/>
      <c r="E43" s="67"/>
    </row>
    <row r="44" spans="1:5" ht="12.75" customHeight="1">
      <c r="A44" s="64" t="s">
        <v>105</v>
      </c>
      <c r="B44" s="65"/>
      <c r="C44" s="65"/>
      <c r="D44" s="66"/>
      <c r="E44" s="67"/>
    </row>
    <row r="45" spans="1:5" ht="12.75" customHeight="1">
      <c r="A45" s="64" t="s">
        <v>106</v>
      </c>
      <c r="B45" s="65"/>
      <c r="C45" s="65"/>
      <c r="D45" s="66"/>
      <c r="E45" s="67"/>
    </row>
    <row r="46" spans="1:5" ht="12.75" customHeight="1">
      <c r="A46" s="64"/>
      <c r="B46" s="65"/>
      <c r="C46" s="65"/>
      <c r="D46" s="66"/>
      <c r="E46" s="67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Provedení NEREZ</vt:lpstr>
      <vt:lpstr>Provedení OCEL-SMALT</vt:lpstr>
      <vt:lpstr>Koupelnové doplňky</vt:lpstr>
      <vt:lpstr>Madla dveřní - Konzole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Uživatel systému Windows</cp:lastModifiedBy>
  <cp:revision>45</cp:revision>
  <cp:lastPrinted>2019-11-22T10:56:20Z</cp:lastPrinted>
  <dcterms:created xsi:type="dcterms:W3CDTF">2016-03-08T09:34:28Z</dcterms:created>
  <dcterms:modified xsi:type="dcterms:W3CDTF">2020-03-03T11:05:52Z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